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13_ncr:1_{3A2292F5-ACB6-478E-876F-D9025CC23496}" xr6:coauthVersionLast="47" xr6:coauthVersionMax="47" xr10:uidLastSave="{00000000-0000-0000-0000-000000000000}"/>
  <bookViews>
    <workbookView xWindow="-108" yWindow="-108" windowWidth="23256" windowHeight="12456" xr2:uid="{00000000-000D-0000-FFFF-FFFF00000000}"/>
  </bookViews>
  <sheets>
    <sheet name="出品情報" sheetId="3" r:id="rId1"/>
    <sheet name="カテゴリーABC一覧_編集不可" sheetId="9" r:id="rId2"/>
  </sheets>
  <definedNames>
    <definedName name="_xlnm._FilterDatabase" localSheetId="0" hidden="1">出品情報!$A$22:$AL$71</definedName>
    <definedName name="アイリッシュウイスキー">カテゴリーABC一覧_編集不可!$B$2:$B$7</definedName>
    <definedName name="アイルランド">カテゴリーABC一覧_編集不可!$F$61:$F$65</definedName>
    <definedName name="アガベスピリッツ">カテゴリーABC一覧_編集不可!$G$14:$G$16</definedName>
    <definedName name="アジア">カテゴリーABC一覧_編集不可!$I$61:$I$65</definedName>
    <definedName name="アジアンウイスキー">カテゴリーABC一覧_編集不可!$G$2:$G$7</definedName>
    <definedName name="アブサン">カテゴリーABC一覧_編集不可!$I$69</definedName>
    <definedName name="アフリカ">カテゴリーABC一覧_編集不可!$K$61:$K$65</definedName>
    <definedName name="アメリカンウイスキー">カテゴリーABC一覧_編集不可!$C$2:$C$10</definedName>
    <definedName name="アルマニャック">カテゴリーABC一覧_編集不可!$K$40:$K$46</definedName>
    <definedName name="イングランド">カテゴリーABC一覧_編集不可!$C$61:$C$65</definedName>
    <definedName name="イングリッシュウイスキー">カテゴリーABC一覧_編集不可!$H$2:$H$7</definedName>
    <definedName name="ウェールズ">カテゴリーABC一覧_編集不可!$D$61:$D$65</definedName>
    <definedName name="ウェルシュウイスキー">カテゴリーABC一覧_編集不可!$I$2:$I$7</definedName>
    <definedName name="ウォッカ">カテゴリーABC一覧_編集不可!$I$14:$I$16</definedName>
    <definedName name="オセアニア">カテゴリーABC一覧_編集不可!$H$61:$H$65</definedName>
    <definedName name="オセアニアンウイスキー">カテゴリーABC一覧_編集不可!$K$2:$K$7</definedName>
    <definedName name="カナディアンウイスキー">カテゴリーABC一覧_編集不可!$D$2:$D$8</definedName>
    <definedName name="カラードウォッカ">カテゴリーABC一覧_編集不可!$D$69</definedName>
    <definedName name="カルヴァドス">カテゴリーABC一覧_編集不可!$A$49:$A$55</definedName>
    <definedName name="グラッパ・マール">カテゴリーABC一覧_編集不可!$C$49:$C$56</definedName>
    <definedName name="グレーン_海外製造">カテゴリーABC一覧_編集不可!$G$40</definedName>
    <definedName name="グレーン_日本国内製造">カテゴリーABC一覧_編集不可!$F$40</definedName>
    <definedName name="ゴールド">カテゴリーABC一覧_編集不可!$G$49:$G$51</definedName>
    <definedName name="コーン">カテゴリーABC一覧_編集不可!$B$40:$B$43</definedName>
    <definedName name="コニャック">カテゴリーABC一覧_編集不可!$J$40:$J$46</definedName>
    <definedName name="ジャパニーズ">カテゴリーABC一覧_編集不可!$B$61:$B$66</definedName>
    <definedName name="ジャパニーズウイスキー">カテゴリーABC一覧_編集不可!$E$2:$E$6</definedName>
    <definedName name="ジャパニーズブランデー">カテゴリーABC一覧_編集不可!$D$49:$D$56</definedName>
    <definedName name="ジン">カテゴリーABC一覧_編集不可!$H$14:$H$24</definedName>
    <definedName name="シングルグレーン">カテゴリーABC一覧_編集不可!$C$27:$C$37</definedName>
    <definedName name="シングルモルト">カテゴリーABC一覧_編集不可!$A$27:$A$37</definedName>
    <definedName name="スコッチウイスキー">カテゴリーABC一覧_編集不可!$A$2:$A$6</definedName>
    <definedName name="スコットランド">カテゴリーABC一覧_編集不可!$E$61:$E$65</definedName>
    <definedName name="その他_特記事項に詳細記入必須">カテゴリーABC一覧_編集不可!$J$69</definedName>
    <definedName name="その他アガベスピリッツ">カテゴリーABC一覧_編集不可!$A$61</definedName>
    <definedName name="その他のスピリッツ">カテゴリーABC一覧_編集不可!$K$14:$K$16</definedName>
    <definedName name="その他の地域">カテゴリーABC一覧_編集不可!$A$69:$A$73</definedName>
    <definedName name="その他の地域のウイスキー">カテゴリーABC一覧_編集不可!$A$14:$A$19</definedName>
    <definedName name="その他ブランデー">カテゴリーABC一覧_編集不可!$E$49:$E$56</definedName>
    <definedName name="ダーク・エイジド">カテゴリーABC一覧_編集不可!$H$49:$H$58</definedName>
    <definedName name="タイワニーズウイスキー">カテゴリーABC一覧_編集不可!$F$2:$F$6</definedName>
    <definedName name="テキーラ">カテゴリーABC一覧_編集不可!$J$49:$J$54</definedName>
    <definedName name="テネシー">カテゴリーABC一覧_編集不可!$I$27:$I$30</definedName>
    <definedName name="ニューボーンスピリッツ_樽熟成あり">カテゴリーABC一覧_編集不可!$D$14:$D$19</definedName>
    <definedName name="ニューメイクスピリッツ_樽熟成なし">カテゴリーABC一覧_編集不可!$C$14:$C$19</definedName>
    <definedName name="バーボン">カテゴリーABC一覧_編集不可!$H$27:$H$30</definedName>
    <definedName name="ピスコ">カテゴリーABC一覧_編集不可!$B$49:$B$55</definedName>
    <definedName name="ピュア・スタンダードウォッカ">カテゴリーABC一覧_編集不可!$B$69</definedName>
    <definedName name="ブランデー">カテゴリーABC一覧_編集不可!$E$14:$E$20</definedName>
    <definedName name="フレーバードウォッカ">カテゴリーABC一覧_編集不可!$C$69</definedName>
    <definedName name="フレーバードラム・スパイスドラム">カテゴリーABC一覧_編集不可!$I$49</definedName>
    <definedName name="ブレンデッド">カテゴリーABC一覧_編集不可!$E$27:$E$37</definedName>
    <definedName name="ブレンデッド_海外製造">カテゴリーABC一覧_編集不可!$I$40</definedName>
    <definedName name="ブレンデッド_日本国内製造">カテゴリーABC一覧_編集不可!$H$40</definedName>
    <definedName name="ブレンデッドグレーン">カテゴリーABC一覧_編集不可!$D$27:$D$37</definedName>
    <definedName name="ブレンデッドモルト">カテゴリーABC一覧_編集不可!$B$27:$B$37</definedName>
    <definedName name="ホイート">カテゴリーABC一覧_編集不可!$A$40:$A$43</definedName>
    <definedName name="ポチーン">カテゴリーABC一覧_編集不可!$G$27</definedName>
    <definedName name="ポットスチル">カテゴリーABC一覧_編集不可!$F$27:$F$37</definedName>
    <definedName name="ホワイト">カテゴリーABC一覧_編集不可!$F$49:$F$51</definedName>
    <definedName name="メスカル">カテゴリーABC一覧_編集不可!$K$49</definedName>
    <definedName name="モルト">カテゴリーABC一覧_編集不可!$C$40:$C$43</definedName>
    <definedName name="モルト_海外製造">カテゴリーABC一覧_編集不可!$E$40</definedName>
    <definedName name="モルト_日本国内製造">カテゴリーABC一覧_編集不可!$D$40</definedName>
    <definedName name="ヨーロッパ">カテゴリーABC一覧_編集不可!$G$61:$G$65</definedName>
    <definedName name="ヨーロピアンウイスキー">カテゴリーABC一覧_編集不可!$J$2:$J$7</definedName>
    <definedName name="ライ">カテゴリーABC一覧_編集不可!$J$27:$J$30</definedName>
    <definedName name="ライモルト">カテゴリーABC一覧_編集不可!$K$27:$K$30</definedName>
    <definedName name="ラム">カテゴリーABC一覧_編集不可!$F$14:$F$17</definedName>
    <definedName name="ワールドブレンデッドウイスキー">カテゴリーABC一覧_編集不可!$B$14:$B$15</definedName>
    <definedName name="焼酎ベース">カテゴリーABC一覧_編集不可!$H$69</definedName>
    <definedName name="清香型">カテゴリーABC一覧_編集不可!$G$69</definedName>
    <definedName name="濃香型">カテゴリーABC一覧_編集不可!$F$69</definedName>
    <definedName name="白酒">カテゴリーABC一覧_編集不可!$J$14:$J$16</definedName>
    <definedName name="北中南米">カテゴリーABC一覧_編集不可!$J$61:$J$65</definedName>
    <definedName name="醬香型">カテゴリーABC一覧_編集不可!$E$69</definedName>
  </definedNames>
  <calcPr calcId="191029"/>
</workbook>
</file>

<file path=xl/calcChain.xml><?xml version="1.0" encoding="utf-8"?>
<calcChain xmlns="http://schemas.openxmlformats.org/spreadsheetml/2006/main">
  <c r="M24" i="3" l="1"/>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23" i="3"/>
  <c r="Q2" i="9"/>
  <c r="S2" i="9" s="1"/>
  <c r="Q3" i="9"/>
  <c r="S3" i="9" s="1"/>
  <c r="Q4" i="9"/>
  <c r="S4" i="9" s="1"/>
  <c r="Q5" i="9"/>
  <c r="S5" i="9" s="1"/>
  <c r="Q6" i="9"/>
  <c r="S6" i="9" s="1"/>
  <c r="Q7" i="9"/>
  <c r="S7" i="9" s="1"/>
  <c r="Q8" i="9"/>
  <c r="S8" i="9" s="1"/>
  <c r="Q9" i="9"/>
  <c r="S9" i="9" s="1"/>
  <c r="Q10" i="9"/>
  <c r="S10" i="9" s="1"/>
  <c r="Q11" i="9"/>
  <c r="S11" i="9" s="1"/>
  <c r="Q12" i="9"/>
  <c r="S12" i="9" s="1"/>
  <c r="Q13" i="9"/>
  <c r="S13" i="9" s="1"/>
  <c r="Q14" i="9"/>
  <c r="S14" i="9" s="1"/>
  <c r="Q15" i="9"/>
  <c r="S15" i="9" s="1"/>
  <c r="Q16" i="9"/>
  <c r="S16" i="9" s="1"/>
  <c r="Q17" i="9"/>
  <c r="S17" i="9" s="1"/>
  <c r="Q18" i="9"/>
  <c r="S18" i="9" s="1"/>
  <c r="Q19" i="9"/>
  <c r="S19" i="9" s="1"/>
  <c r="Q20" i="9"/>
  <c r="S20" i="9" s="1"/>
  <c r="Q21" i="9"/>
  <c r="S21" i="9" s="1"/>
  <c r="Q22" i="9"/>
  <c r="S22" i="9" s="1"/>
  <c r="Q23" i="9"/>
  <c r="S23" i="9" s="1"/>
  <c r="Q24" i="9"/>
  <c r="S24" i="9" s="1"/>
  <c r="Q25" i="9"/>
  <c r="S25" i="9" s="1"/>
  <c r="Q26" i="9"/>
  <c r="S26" i="9" s="1"/>
  <c r="Q27" i="9"/>
  <c r="S27" i="9" s="1"/>
  <c r="Q28" i="9"/>
  <c r="S28" i="9" s="1"/>
  <c r="Q29" i="9"/>
  <c r="S29" i="9" s="1"/>
  <c r="Q30" i="9"/>
  <c r="S30" i="9" s="1"/>
  <c r="Q31" i="9"/>
  <c r="S31" i="9" s="1"/>
  <c r="Q32" i="9"/>
  <c r="S32" i="9" s="1"/>
  <c r="Q33" i="9"/>
  <c r="S33" i="9" s="1"/>
  <c r="Q34" i="9"/>
  <c r="S34" i="9" s="1"/>
  <c r="Q35" i="9"/>
  <c r="S35" i="9" s="1"/>
  <c r="Q36" i="9"/>
  <c r="S36" i="9" s="1"/>
  <c r="Q37" i="9"/>
  <c r="S37" i="9" s="1"/>
  <c r="Q38" i="9"/>
  <c r="S38" i="9" s="1"/>
  <c r="Q39" i="9"/>
  <c r="S39" i="9" s="1"/>
  <c r="Q40" i="9"/>
  <c r="S40" i="9" s="1"/>
  <c r="Q41" i="9"/>
  <c r="S41" i="9" s="1"/>
  <c r="Q42" i="9"/>
  <c r="S42" i="9" s="1"/>
  <c r="Q43" i="9"/>
  <c r="S43" i="9" s="1"/>
  <c r="Q44" i="9"/>
  <c r="S44" i="9" s="1"/>
  <c r="Q45" i="9"/>
  <c r="S45" i="9" s="1"/>
  <c r="Q46" i="9"/>
  <c r="S46" i="9" s="1"/>
  <c r="Q47" i="9"/>
  <c r="S47" i="9" s="1"/>
  <c r="Q48" i="9"/>
  <c r="S48" i="9" s="1"/>
  <c r="Q49" i="9"/>
  <c r="S49" i="9" s="1"/>
  <c r="Q50" i="9"/>
  <c r="S50" i="9" s="1"/>
  <c r="Q51" i="9"/>
  <c r="S51" i="9" s="1"/>
  <c r="Q52" i="9"/>
  <c r="S52" i="9" s="1"/>
  <c r="Q53" i="9"/>
  <c r="S53" i="9" s="1"/>
  <c r="Q54" i="9"/>
  <c r="S54" i="9" s="1"/>
  <c r="Q55" i="9"/>
  <c r="S55" i="9" s="1"/>
  <c r="V2" i="9"/>
  <c r="V3" i="9"/>
  <c r="V4" i="9"/>
  <c r="V5" i="9"/>
  <c r="V6" i="9"/>
  <c r="V7" i="9"/>
  <c r="V8" i="9"/>
  <c r="V9" i="9"/>
  <c r="V10" i="9"/>
  <c r="V11" i="9"/>
  <c r="V12" i="9"/>
  <c r="V13" i="9"/>
  <c r="V14" i="9"/>
  <c r="V15" i="9"/>
  <c r="V16" i="9"/>
  <c r="V17" i="9"/>
  <c r="V18" i="9"/>
  <c r="V19" i="9"/>
  <c r="V20" i="9"/>
  <c r="V21" i="9"/>
  <c r="V22" i="9"/>
  <c r="V23" i="9"/>
  <c r="V24" i="9"/>
  <c r="V25" i="9"/>
  <c r="V26" i="9"/>
  <c r="V27" i="9"/>
  <c r="V28" i="9"/>
  <c r="V29" i="9"/>
  <c r="V30" i="9"/>
  <c r="V31" i="9"/>
  <c r="V32" i="9"/>
  <c r="V33" i="9"/>
  <c r="V34" i="9"/>
  <c r="V35" i="9"/>
  <c r="V36" i="9"/>
  <c r="V37" i="9"/>
  <c r="V38" i="9"/>
  <c r="V39" i="9"/>
  <c r="V40" i="9"/>
  <c r="V41" i="9"/>
  <c r="V42" i="9"/>
  <c r="V43" i="9"/>
  <c r="V44" i="9"/>
  <c r="V45" i="9"/>
  <c r="V46" i="9"/>
  <c r="V47" i="9"/>
  <c r="V48" i="9"/>
  <c r="V49" i="9"/>
  <c r="V50" i="9"/>
  <c r="S56" i="9" l="1"/>
</calcChain>
</file>

<file path=xl/sharedStrings.xml><?xml version="1.0" encoding="utf-8"?>
<sst xmlns="http://schemas.openxmlformats.org/spreadsheetml/2006/main" count="841" uniqueCount="292">
  <si>
    <t>郵便番号</t>
    <rPh sb="0" eb="4">
      <t>ユウビンバンゴウ</t>
    </rPh>
    <phoneticPr fontId="3"/>
  </si>
  <si>
    <t>住所①
都道府県</t>
    <rPh sb="0" eb="2">
      <t>ジュウショ</t>
    </rPh>
    <rPh sb="4" eb="8">
      <t>トドウフケン</t>
    </rPh>
    <phoneticPr fontId="3"/>
  </si>
  <si>
    <t>住所②
番地まで</t>
    <rPh sb="0" eb="2">
      <t>ジュウショ</t>
    </rPh>
    <rPh sb="4" eb="6">
      <t>バンチ</t>
    </rPh>
    <phoneticPr fontId="3"/>
  </si>
  <si>
    <t>住所③
建物</t>
    <rPh sb="0" eb="2">
      <t>ジュウショ</t>
    </rPh>
    <rPh sb="4" eb="6">
      <t>タテモノ</t>
    </rPh>
    <phoneticPr fontId="3"/>
  </si>
  <si>
    <t>部署名</t>
    <rPh sb="0" eb="2">
      <t>ブショ</t>
    </rPh>
    <rPh sb="2" eb="3">
      <t>メイ</t>
    </rPh>
    <phoneticPr fontId="3"/>
  </si>
  <si>
    <t>役職</t>
    <rPh sb="0" eb="2">
      <t>ヤクショク</t>
    </rPh>
    <phoneticPr fontId="3"/>
  </si>
  <si>
    <t>電話番号①
送付用</t>
    <rPh sb="0" eb="2">
      <t>デンワ</t>
    </rPh>
    <rPh sb="2" eb="4">
      <t>バンゴウ</t>
    </rPh>
    <rPh sb="6" eb="8">
      <t>ソウフ</t>
    </rPh>
    <rPh sb="8" eb="9">
      <t>ヨウ</t>
    </rPh>
    <phoneticPr fontId="3"/>
  </si>
  <si>
    <t>電話番号③
連絡用</t>
    <rPh sb="0" eb="2">
      <t>デンワ</t>
    </rPh>
    <rPh sb="2" eb="4">
      <t>バンゴウ</t>
    </rPh>
    <rPh sb="6" eb="9">
      <t>レンラクヨウ</t>
    </rPh>
    <phoneticPr fontId="3"/>
  </si>
  <si>
    <t>メールアドレス①</t>
    <phoneticPr fontId="3"/>
  </si>
  <si>
    <t>メールアドレス②</t>
    <phoneticPr fontId="3"/>
  </si>
  <si>
    <t>副担当者</t>
    <rPh sb="0" eb="1">
      <t>フク</t>
    </rPh>
    <rPh sb="1" eb="3">
      <t>タントウ</t>
    </rPh>
    <rPh sb="3" eb="4">
      <t>シャ</t>
    </rPh>
    <phoneticPr fontId="3"/>
  </si>
  <si>
    <t>会社名／店名</t>
    <rPh sb="0" eb="2">
      <t>カイシャ</t>
    </rPh>
    <rPh sb="2" eb="3">
      <t>メイ</t>
    </rPh>
    <rPh sb="4" eb="6">
      <t>テンメイ</t>
    </rPh>
    <phoneticPr fontId="3"/>
  </si>
  <si>
    <t>よみ</t>
    <phoneticPr fontId="3"/>
  </si>
  <si>
    <t>ういすきーぶんかけんきゅうじょ</t>
    <phoneticPr fontId="3"/>
  </si>
  <si>
    <t>ウイスキー文化研究所</t>
    <rPh sb="5" eb="7">
      <t>ブンカ</t>
    </rPh>
    <rPh sb="7" eb="10">
      <t>ケンキュウジョ</t>
    </rPh>
    <phoneticPr fontId="3"/>
  </si>
  <si>
    <t>TWSC事務局</t>
    <rPh sb="4" eb="7">
      <t>ジムキョク</t>
    </rPh>
    <phoneticPr fontId="3"/>
  </si>
  <si>
    <t>ディレクター</t>
    <phoneticPr fontId="3"/>
  </si>
  <si>
    <t>砂山芽久</t>
    <rPh sb="0" eb="2">
      <t>スナヤマ</t>
    </rPh>
    <rPh sb="2" eb="3">
      <t>メ</t>
    </rPh>
    <rPh sb="3" eb="4">
      <t>ク</t>
    </rPh>
    <phoneticPr fontId="3"/>
  </si>
  <si>
    <t>150-0012</t>
    <phoneticPr fontId="3"/>
  </si>
  <si>
    <t>東京都</t>
    <rPh sb="0" eb="3">
      <t>トウキョウト</t>
    </rPh>
    <phoneticPr fontId="3"/>
  </si>
  <si>
    <t>渋谷区広尾1-10-5</t>
  </si>
  <si>
    <t>テック広尾ビル5F</t>
    <phoneticPr fontId="3"/>
  </si>
  <si>
    <t>03-6277-4103</t>
    <phoneticPr fontId="3"/>
  </si>
  <si>
    <t>twsc@scotchclub.org</t>
    <phoneticPr fontId="3"/>
  </si>
  <si>
    <t>出品者情報</t>
    <rPh sb="0" eb="3">
      <t>シュッピンシャ</t>
    </rPh>
    <rPh sb="3" eb="5">
      <t>ジョウホウ</t>
    </rPh>
    <phoneticPr fontId="3"/>
  </si>
  <si>
    <t>内容</t>
    <rPh sb="0" eb="2">
      <t>ナイヨウ</t>
    </rPh>
    <phoneticPr fontId="3"/>
  </si>
  <si>
    <t>度数（％）</t>
    <phoneticPr fontId="3"/>
  </si>
  <si>
    <t>容量（ml）</t>
    <phoneticPr fontId="3"/>
  </si>
  <si>
    <t>送付本数</t>
    <phoneticPr fontId="3"/>
  </si>
  <si>
    <t>出品者保管本数</t>
    <rPh sb="0" eb="3">
      <t>シュッピンシャ</t>
    </rPh>
    <rPh sb="3" eb="5">
      <t>ホカン</t>
    </rPh>
    <phoneticPr fontId="3"/>
  </si>
  <si>
    <t>生産国（蒸留）</t>
    <phoneticPr fontId="3"/>
  </si>
  <si>
    <t>生産国（瓶詰）</t>
    <rPh sb="4" eb="6">
      <t>ビンヅメ</t>
    </rPh>
    <phoneticPr fontId="3"/>
  </si>
  <si>
    <t>蒸留所名</t>
  </si>
  <si>
    <t>商品説明URL（公式情報の掲載があるページのURLを記入してください）</t>
    <rPh sb="0" eb="2">
      <t>ショウヒン</t>
    </rPh>
    <rPh sb="2" eb="4">
      <t>セツメイ</t>
    </rPh>
    <rPh sb="8" eb="10">
      <t>コウシキ</t>
    </rPh>
    <rPh sb="10" eb="12">
      <t>ジョウホウ</t>
    </rPh>
    <rPh sb="13" eb="15">
      <t>ケイサイ</t>
    </rPh>
    <rPh sb="26" eb="28">
      <t>キニュウ</t>
    </rPh>
    <phoneticPr fontId="3"/>
  </si>
  <si>
    <t>特記事項（審査グループ分けの際、より具体的な情報が必要ですので、商品特性を記入してください。）</t>
    <rPh sb="5" eb="7">
      <t>シンサ</t>
    </rPh>
    <rPh sb="11" eb="12">
      <t>ワ</t>
    </rPh>
    <rPh sb="14" eb="15">
      <t>サイ</t>
    </rPh>
    <rPh sb="18" eb="21">
      <t>グタイテキ</t>
    </rPh>
    <rPh sb="22" eb="24">
      <t>ジョウホウ</t>
    </rPh>
    <rPh sb="25" eb="27">
      <t>ヒツヨウ</t>
    </rPh>
    <rPh sb="32" eb="34">
      <t>ショウヒン</t>
    </rPh>
    <rPh sb="34" eb="36">
      <t>トクセイ</t>
    </rPh>
    <rPh sb="37" eb="39">
      <t>キニュウ</t>
    </rPh>
    <phoneticPr fontId="3"/>
  </si>
  <si>
    <t>熟成に使用した樽（複数あれば可能な範囲で全て）</t>
    <rPh sb="9" eb="11">
      <t>フクスウ</t>
    </rPh>
    <rPh sb="14" eb="16">
      <t>カノウ</t>
    </rPh>
    <rPh sb="17" eb="19">
      <t>ハンイ</t>
    </rPh>
    <rPh sb="20" eb="21">
      <t>スベ</t>
    </rPh>
    <phoneticPr fontId="3"/>
  </si>
  <si>
    <t>ピートの強弱</t>
  </si>
  <si>
    <t>ブドウの生産地域</t>
  </si>
  <si>
    <t>ブドウ品種</t>
    <rPh sb="3" eb="5">
      <t>ヒンシュ</t>
    </rPh>
    <phoneticPr fontId="3"/>
  </si>
  <si>
    <t>蒸留方法</t>
    <rPh sb="0" eb="2">
      <t>ジョウリュウ</t>
    </rPh>
    <rPh sb="2" eb="4">
      <t>ホウホウ</t>
    </rPh>
    <phoneticPr fontId="3"/>
  </si>
  <si>
    <t>原材料・原産地</t>
    <rPh sb="0" eb="3">
      <t>ゲンザイリョウ</t>
    </rPh>
    <rPh sb="4" eb="7">
      <t>ゲンサンチ</t>
    </rPh>
    <phoneticPr fontId="3"/>
  </si>
  <si>
    <t>アガベ品種</t>
    <rPh sb="3" eb="5">
      <t>ヒンシュ</t>
    </rPh>
    <phoneticPr fontId="3"/>
  </si>
  <si>
    <t>アガベ産地（州・地方まで）</t>
    <rPh sb="6" eb="7">
      <t>シュウ</t>
    </rPh>
    <rPh sb="8" eb="10">
      <t>チホウ</t>
    </rPh>
    <phoneticPr fontId="3"/>
  </si>
  <si>
    <t>アガベ生育年数</t>
    <phoneticPr fontId="3"/>
  </si>
  <si>
    <t>ベーススピリッツ</t>
    <phoneticPr fontId="3"/>
  </si>
  <si>
    <t>製法</t>
  </si>
  <si>
    <t>樽熟成の有無</t>
    <rPh sb="0" eb="1">
      <t>タル</t>
    </rPh>
    <rPh sb="1" eb="3">
      <t>ジュクセイ</t>
    </rPh>
    <rPh sb="4" eb="6">
      <t>ウム</t>
    </rPh>
    <phoneticPr fontId="3"/>
  </si>
  <si>
    <t>ボタニカル可能な限り全て記入してください</t>
    <rPh sb="5" eb="7">
      <t>カノウ</t>
    </rPh>
    <rPh sb="8" eb="9">
      <t>カギ</t>
    </rPh>
    <rPh sb="10" eb="11">
      <t>スベ</t>
    </rPh>
    <rPh sb="12" eb="14">
      <t>キニュウ</t>
    </rPh>
    <phoneticPr fontId="3"/>
  </si>
  <si>
    <t>原材料</t>
  </si>
  <si>
    <t>蒸留回数</t>
    <rPh sb="0" eb="2">
      <t>ジョウリュウ</t>
    </rPh>
    <rPh sb="2" eb="4">
      <t>カイスウ</t>
    </rPh>
    <phoneticPr fontId="3"/>
  </si>
  <si>
    <t>添加物（糖分、ハーブなど）</t>
    <rPh sb="0" eb="3">
      <t>テンカブツ</t>
    </rPh>
    <rPh sb="4" eb="6">
      <t>トウブン</t>
    </rPh>
    <phoneticPr fontId="3"/>
  </si>
  <si>
    <t>白酒</t>
  </si>
  <si>
    <t>電話番号②連絡用</t>
    <rPh sb="0" eb="2">
      <t>デンワ</t>
    </rPh>
    <rPh sb="2" eb="4">
      <t>バンゴウ</t>
    </rPh>
    <rPh sb="5" eb="8">
      <t>レンラクヨウ</t>
    </rPh>
    <phoneticPr fontId="3"/>
  </si>
  <si>
    <t>エントリーシートにご記入いただいた内容は、結果発表やガイドブック掲載時に使用いたしますので、誤字脱字のないようご確認ください。</t>
    <rPh sb="10" eb="12">
      <t>キニュウ</t>
    </rPh>
    <rPh sb="17" eb="19">
      <t>ナイヨウ</t>
    </rPh>
    <rPh sb="21" eb="25">
      <t>ケッカハッピョウ</t>
    </rPh>
    <rPh sb="32" eb="34">
      <t>ケイサイ</t>
    </rPh>
    <rPh sb="34" eb="35">
      <t>ジ</t>
    </rPh>
    <rPh sb="36" eb="38">
      <t>シヨウ</t>
    </rPh>
    <rPh sb="46" eb="48">
      <t>ゴジ</t>
    </rPh>
    <rPh sb="48" eb="50">
      <t>ダツジ</t>
    </rPh>
    <rPh sb="56" eb="58">
      <t>カクニン</t>
    </rPh>
    <phoneticPr fontId="3"/>
  </si>
  <si>
    <t>樽熟成なし</t>
  </si>
  <si>
    <t>蒸溜年</t>
    <rPh sb="0" eb="2">
      <t>ジョウリュウ</t>
    </rPh>
    <rPh sb="2" eb="3">
      <t>ネン</t>
    </rPh>
    <phoneticPr fontId="3"/>
  </si>
  <si>
    <t>●●</t>
    <phoneticPr fontId="3"/>
  </si>
  <si>
    <t>HP</t>
    <phoneticPr fontId="3"/>
  </si>
  <si>
    <t>単式蒸留器</t>
  </si>
  <si>
    <t>入力見本</t>
    <rPh sb="0" eb="2">
      <t>ニュウリョク</t>
    </rPh>
    <rPh sb="2" eb="4">
      <t>ミホン</t>
    </rPh>
    <phoneticPr fontId="3"/>
  </si>
  <si>
    <t>問い合わせ先電話：03-6277-4103（すなやま宛）</t>
    <rPh sb="0" eb="1">
      <t>ト</t>
    </rPh>
    <rPh sb="2" eb="3">
      <t>ア</t>
    </rPh>
    <rPh sb="5" eb="6">
      <t>サキ</t>
    </rPh>
    <rPh sb="6" eb="8">
      <t>デンワ</t>
    </rPh>
    <rPh sb="26" eb="27">
      <t>ア</t>
    </rPh>
    <phoneticPr fontId="3"/>
  </si>
  <si>
    <t>問い合わせ先メール：</t>
    <rPh sb="0" eb="1">
      <t>ト</t>
    </rPh>
    <rPh sb="2" eb="3">
      <t>ア</t>
    </rPh>
    <rPh sb="5" eb="6">
      <t>サキ</t>
    </rPh>
    <phoneticPr fontId="3"/>
  </si>
  <si>
    <t>ご提出いただいたカテゴリーについて、審査基準に沿って修正が必要と実行委員会内で判断した場合は変更することがございます。</t>
    <rPh sb="1" eb="3">
      <t>テイシュツ</t>
    </rPh>
    <rPh sb="18" eb="20">
      <t>シンサ</t>
    </rPh>
    <rPh sb="20" eb="22">
      <t>キジュン</t>
    </rPh>
    <rPh sb="23" eb="24">
      <t>ソ</t>
    </rPh>
    <rPh sb="26" eb="28">
      <t>シュウセイ</t>
    </rPh>
    <rPh sb="29" eb="31">
      <t>ヒツヨウ</t>
    </rPh>
    <rPh sb="32" eb="34">
      <t>ジッコウ</t>
    </rPh>
    <rPh sb="34" eb="37">
      <t>イインカイ</t>
    </rPh>
    <rPh sb="37" eb="38">
      <t>ナイ</t>
    </rPh>
    <rPh sb="39" eb="41">
      <t>ハンダン</t>
    </rPh>
    <rPh sb="43" eb="45">
      <t>バアイ</t>
    </rPh>
    <rPh sb="46" eb="48">
      <t>ヘンコウ</t>
    </rPh>
    <phoneticPr fontId="3"/>
  </si>
  <si>
    <t>見本：商品名を書いてください</t>
    <phoneticPr fontId="3"/>
  </si>
  <si>
    <t>Sample: Please write the product name for English</t>
    <phoneticPr fontId="3"/>
  </si>
  <si>
    <t>シングルモルト</t>
  </si>
  <si>
    <t>ノンエイジ</t>
  </si>
  <si>
    <t>12年以下</t>
  </si>
  <si>
    <t>プライベートボトル</t>
  </si>
  <si>
    <t>ブレンデッドモルト</t>
  </si>
  <si>
    <t>シングルグレーン</t>
  </si>
  <si>
    <t>ブレンデッドグレーン</t>
  </si>
  <si>
    <t>ブレンデッド</t>
  </si>
  <si>
    <t>ポットスチル</t>
  </si>
  <si>
    <t>ポチーン</t>
  </si>
  <si>
    <t>バーボン</t>
  </si>
  <si>
    <t>13年以上</t>
  </si>
  <si>
    <t>テネシー</t>
  </si>
  <si>
    <t>ライ</t>
  </si>
  <si>
    <t>ライモルト</t>
  </si>
  <si>
    <t>ホイート</t>
  </si>
  <si>
    <t>コーン</t>
  </si>
  <si>
    <t>モルト</t>
  </si>
  <si>
    <t>タイワニーズウイスキー</t>
  </si>
  <si>
    <t>イングリッシュウイスキー</t>
  </si>
  <si>
    <t>ウェルシュウイスキー</t>
  </si>
  <si>
    <t>ヨーロピアンウイスキー</t>
  </si>
  <si>
    <t>アジアンウイスキー</t>
  </si>
  <si>
    <t>オセアニアンウイスキー</t>
  </si>
  <si>
    <t>ワールドブレンデッドウイスキー</t>
  </si>
  <si>
    <t>ブランデー</t>
    <phoneticPr fontId="3"/>
  </si>
  <si>
    <t>コニャック</t>
  </si>
  <si>
    <t>ブランデー</t>
  </si>
  <si>
    <t>アルマニャック</t>
  </si>
  <si>
    <t>カルヴァドス</t>
  </si>
  <si>
    <t>ピスコ</t>
  </si>
  <si>
    <t>グラッパ・マール</t>
  </si>
  <si>
    <t>ジャパニーズブランデー</t>
  </si>
  <si>
    <t>その他ブランデー</t>
  </si>
  <si>
    <t>ラム</t>
  </si>
  <si>
    <t>ホワイト</t>
  </si>
  <si>
    <t>ゴールド</t>
  </si>
  <si>
    <t>ダーク・エイジド</t>
  </si>
  <si>
    <t>フレーバードラム・スパイスドラム</t>
  </si>
  <si>
    <t>アガベスピリッツ</t>
  </si>
  <si>
    <t>テキーラ</t>
  </si>
  <si>
    <t>メスカル</t>
  </si>
  <si>
    <t>その他アガベスピリッツ</t>
  </si>
  <si>
    <t>ジン</t>
  </si>
  <si>
    <t>イングランド</t>
  </si>
  <si>
    <t>スコットランド</t>
  </si>
  <si>
    <t>アイルランド</t>
  </si>
  <si>
    <t>ヨーロッパ</t>
  </si>
  <si>
    <t>ジャパニーズ</t>
  </si>
  <si>
    <t>アジア</t>
  </si>
  <si>
    <t>北中南米</t>
  </si>
  <si>
    <t>オセアニア</t>
  </si>
  <si>
    <t>アフリカ</t>
  </si>
  <si>
    <t>ウォッカ</t>
  </si>
  <si>
    <t>ウェールズ</t>
  </si>
  <si>
    <t>その他の地域のウイスキー</t>
    <phoneticPr fontId="3"/>
  </si>
  <si>
    <t>任意</t>
    <rPh sb="0" eb="2">
      <t>ニンイ</t>
    </rPh>
    <phoneticPr fontId="3"/>
  </si>
  <si>
    <t>樽熟成製品は必須</t>
    <rPh sb="6" eb="8">
      <t>ヒッス</t>
    </rPh>
    <phoneticPr fontId="3"/>
  </si>
  <si>
    <t>ブランデーは必須</t>
    <rPh sb="6" eb="8">
      <t>ヒッス</t>
    </rPh>
    <phoneticPr fontId="3"/>
  </si>
  <si>
    <t>ラムは必須</t>
    <rPh sb="3" eb="5">
      <t>ヒッス</t>
    </rPh>
    <phoneticPr fontId="3"/>
  </si>
  <si>
    <t>アガベスピリッツは必須</t>
    <rPh sb="9" eb="11">
      <t>ヒッス</t>
    </rPh>
    <phoneticPr fontId="3"/>
  </si>
  <si>
    <t>ジンは必須</t>
    <rPh sb="3" eb="5">
      <t>ヒッス</t>
    </rPh>
    <phoneticPr fontId="3"/>
  </si>
  <si>
    <t>ウォッカは必須</t>
    <rPh sb="5" eb="7">
      <t>ヒッス</t>
    </rPh>
    <phoneticPr fontId="3"/>
  </si>
  <si>
    <t>オフィシャル／ノンエイジ</t>
  </si>
  <si>
    <t>100％アガベテキーラ／ブランコ</t>
  </si>
  <si>
    <t>オフィシャル／12年以下</t>
  </si>
  <si>
    <t>オフィシャル／13～20年</t>
  </si>
  <si>
    <t>オフィシャル／21～30年</t>
  </si>
  <si>
    <t>オフィシャル／31年以上</t>
  </si>
  <si>
    <t>ボトラーズ／ノンエイジ</t>
  </si>
  <si>
    <t>ボトラーズ／12年以下</t>
  </si>
  <si>
    <t>希望小売価格（円・税込）</t>
    <rPh sb="7" eb="8">
      <t>エン</t>
    </rPh>
    <phoneticPr fontId="3"/>
  </si>
  <si>
    <t>必須</t>
    <rPh sb="0" eb="2">
      <t>ヒッス</t>
    </rPh>
    <phoneticPr fontId="3"/>
  </si>
  <si>
    <t>なし</t>
  </si>
  <si>
    <t>ピュア・スタンダードウォッカ</t>
    <phoneticPr fontId="3"/>
  </si>
  <si>
    <t>製品名／日本語</t>
    <phoneticPr fontId="3"/>
  </si>
  <si>
    <t>製品名／英語</t>
    <phoneticPr fontId="3"/>
  </si>
  <si>
    <t>例：タムナヴーリン 2009 10YO ウイスキーフェスティバル2019 in 大阪　記念ボトル</t>
    <rPh sb="0" eb="1">
      <t>レイ</t>
    </rPh>
    <phoneticPr fontId="3"/>
  </si>
  <si>
    <t>EX.TAMNAVULIN 2009 10YO Whisky Festival 2019 Osaka</t>
    <phoneticPr fontId="3"/>
  </si>
  <si>
    <t>出品本数</t>
    <rPh sb="0" eb="2">
      <t>シュッピン</t>
    </rPh>
    <rPh sb="2" eb="4">
      <t>ホンスウ</t>
    </rPh>
    <phoneticPr fontId="6"/>
  </si>
  <si>
    <t>出品社名</t>
    <rPh sb="0" eb="2">
      <t>シュッピン</t>
    </rPh>
    <rPh sb="2" eb="3">
      <t>シャ</t>
    </rPh>
    <rPh sb="3" eb="4">
      <t>メイ</t>
    </rPh>
    <phoneticPr fontId="3"/>
  </si>
  <si>
    <t>スコットランド</t>
    <phoneticPr fontId="3"/>
  </si>
  <si>
    <t>日本</t>
    <rPh sb="0" eb="2">
      <t>ニホン</t>
    </rPh>
    <phoneticPr fontId="3"/>
  </si>
  <si>
    <t>フランス</t>
    <phoneticPr fontId="3"/>
  </si>
  <si>
    <t>メキシコ</t>
    <phoneticPr fontId="3"/>
  </si>
  <si>
    <t>イングランド</t>
    <phoneticPr fontId="3"/>
  </si>
  <si>
    <t>ロシア</t>
    <phoneticPr fontId="3"/>
  </si>
  <si>
    <t>中国</t>
    <rPh sb="0" eb="2">
      <t>チュウゴク</t>
    </rPh>
    <phoneticPr fontId="3"/>
  </si>
  <si>
    <t>●●蒸留所</t>
    <rPh sb="2" eb="5">
      <t>ジョウリュウショ</t>
    </rPh>
    <phoneticPr fontId="3"/>
  </si>
  <si>
    <t>商品説明欄</t>
    <rPh sb="0" eb="2">
      <t>ショウヒン</t>
    </rPh>
    <rPh sb="2" eb="4">
      <t>セツメイ</t>
    </rPh>
    <rPh sb="4" eb="5">
      <t>ラン</t>
    </rPh>
    <phoneticPr fontId="3"/>
  </si>
  <si>
    <t>瓶詰年</t>
    <rPh sb="0" eb="3">
      <t>ビンヅメネン</t>
    </rPh>
    <phoneticPr fontId="3"/>
  </si>
  <si>
    <t>ファーストフィルバーボン樽</t>
    <phoneticPr fontId="3"/>
  </si>
  <si>
    <t>オーク樽</t>
    <rPh sb="3" eb="4">
      <t>タル</t>
    </rPh>
    <phoneticPr fontId="3"/>
  </si>
  <si>
    <t>エスパディン100％</t>
    <phoneticPr fontId="3"/>
  </si>
  <si>
    <t>●●州●●地方</t>
    <rPh sb="2" eb="3">
      <t>シュウ</t>
    </rPh>
    <rPh sb="5" eb="7">
      <t>チホウ</t>
    </rPh>
    <phoneticPr fontId="3"/>
  </si>
  <si>
    <t>ジュニパー・ベリー・コリアンダー・●●・●●</t>
    <phoneticPr fontId="3"/>
  </si>
  <si>
    <t>米</t>
    <rPh sb="0" eb="1">
      <t>コメ</t>
    </rPh>
    <phoneticPr fontId="3"/>
  </si>
  <si>
    <t>カテゴリーA</t>
    <phoneticPr fontId="3"/>
  </si>
  <si>
    <t>カテゴリーB</t>
    <phoneticPr fontId="3"/>
  </si>
  <si>
    <t>カテゴリーC</t>
    <phoneticPr fontId="3"/>
  </si>
  <si>
    <t>スコッチウイスキー</t>
  </si>
  <si>
    <t>アイリッシュウイスキー</t>
  </si>
  <si>
    <t>アメリカンウイスキー</t>
  </si>
  <si>
    <t>カナディアンウイスキー</t>
  </si>
  <si>
    <t>ボトラーズ／13～20年</t>
  </si>
  <si>
    <t>ボトラーズ／21～30年</t>
  </si>
  <si>
    <t>ボトラーズ／31年以上</t>
  </si>
  <si>
    <t>VS</t>
    <phoneticPr fontId="3"/>
  </si>
  <si>
    <t>VSOP</t>
    <phoneticPr fontId="3"/>
  </si>
  <si>
    <t>XO</t>
    <phoneticPr fontId="3"/>
  </si>
  <si>
    <t>2～9年</t>
    <phoneticPr fontId="3"/>
  </si>
  <si>
    <t>10～19年</t>
    <phoneticPr fontId="3"/>
  </si>
  <si>
    <t>20～29年</t>
    <phoneticPr fontId="3"/>
  </si>
  <si>
    <t>30年以上</t>
    <phoneticPr fontId="3"/>
  </si>
  <si>
    <t>トラディショナル</t>
    <phoneticPr fontId="3"/>
  </si>
  <si>
    <t>トラディショナル／3～8年</t>
    <phoneticPr fontId="3"/>
  </si>
  <si>
    <t>トラディショナル／9～15年</t>
    <phoneticPr fontId="3"/>
  </si>
  <si>
    <t>トラディショナル／16年以上</t>
    <phoneticPr fontId="3"/>
  </si>
  <si>
    <t>ソレラシステム</t>
    <phoneticPr fontId="3"/>
  </si>
  <si>
    <t>100％アガベテキーラ／ブランコ</t>
    <phoneticPr fontId="3"/>
  </si>
  <si>
    <t>焼酎ベース</t>
    <phoneticPr fontId="3"/>
  </si>
  <si>
    <t>100％アガベテキーラ／レポサド</t>
    <phoneticPr fontId="3"/>
  </si>
  <si>
    <t>100％アガベテキーラ／アネホ</t>
    <phoneticPr fontId="3"/>
  </si>
  <si>
    <t>100％アガベテキーラ／エキストラアネホ</t>
    <phoneticPr fontId="3"/>
  </si>
  <si>
    <t>半角数字のみ入力必須・
単位は自動入力</t>
    <rPh sb="0" eb="2">
      <t>ハンカク</t>
    </rPh>
    <rPh sb="2" eb="4">
      <t>スウジ</t>
    </rPh>
    <rPh sb="6" eb="8">
      <t>ニュウリョク</t>
    </rPh>
    <rPh sb="8" eb="10">
      <t>ヒッス</t>
    </rPh>
    <rPh sb="12" eb="14">
      <t>タンイ</t>
    </rPh>
    <rPh sb="15" eb="19">
      <t>ジドウニュウリョク</t>
    </rPh>
    <phoneticPr fontId="3"/>
  </si>
  <si>
    <t>ウイスキーはプルダウン必須</t>
    <rPh sb="11" eb="13">
      <t>ヒッス</t>
    </rPh>
    <phoneticPr fontId="3"/>
  </si>
  <si>
    <t>ラムはプルダウン必須</t>
    <rPh sb="8" eb="10">
      <t>ヒッス</t>
    </rPh>
    <phoneticPr fontId="3"/>
  </si>
  <si>
    <t>ジンはプルダウン必須</t>
    <rPh sb="8" eb="10">
      <t>ヒッス</t>
    </rPh>
    <phoneticPr fontId="3"/>
  </si>
  <si>
    <t>グレーのセルは入力不要です。見本の行に上書きして記載しないでください。</t>
    <rPh sb="7" eb="9">
      <t>ニュウリョク</t>
    </rPh>
    <rPh sb="9" eb="11">
      <t>フヨウ</t>
    </rPh>
    <rPh sb="14" eb="16">
      <t>ミホン</t>
    </rPh>
    <rPh sb="17" eb="18">
      <t>ギョウ</t>
    </rPh>
    <rPh sb="19" eb="21">
      <t>ウワガ</t>
    </rPh>
    <rPh sb="24" eb="26">
      <t>キサイ</t>
    </rPh>
    <phoneticPr fontId="3"/>
  </si>
  <si>
    <t>黄色いセルは必須項目です。</t>
    <rPh sb="0" eb="2">
      <t>キイロ</t>
    </rPh>
    <rPh sb="6" eb="8">
      <t>ヒッス</t>
    </rPh>
    <rPh sb="8" eb="10">
      <t>コウモク</t>
    </rPh>
    <phoneticPr fontId="3"/>
  </si>
  <si>
    <t>その他のスピリッツ</t>
    <phoneticPr fontId="3"/>
  </si>
  <si>
    <t>その他のスピリッツ</t>
  </si>
  <si>
    <t>●●</t>
    <phoneticPr fontId="3"/>
  </si>
  <si>
    <t>カテゴリーをA・B・Cの3種の組み合わせから選んでください。カテゴリー番号はありません。</t>
    <rPh sb="13" eb="14">
      <t>シュ</t>
    </rPh>
    <rPh sb="15" eb="16">
      <t>ク</t>
    </rPh>
    <rPh sb="17" eb="18">
      <t>ア</t>
    </rPh>
    <rPh sb="22" eb="23">
      <t>エラ</t>
    </rPh>
    <rPh sb="35" eb="37">
      <t>バンゴウ</t>
    </rPh>
    <phoneticPr fontId="3"/>
  </si>
  <si>
    <t>カテゴリーA一覧</t>
    <rPh sb="6" eb="8">
      <t>イチラン</t>
    </rPh>
    <phoneticPr fontId="3"/>
  </si>
  <si>
    <t>カテゴリーB一覧</t>
    <rPh sb="6" eb="8">
      <t>イチラン</t>
    </rPh>
    <phoneticPr fontId="3"/>
  </si>
  <si>
    <t>カテゴリーC一覧</t>
    <rPh sb="6" eb="8">
      <t>イチラン</t>
    </rPh>
    <phoneticPr fontId="3"/>
  </si>
  <si>
    <t>未発売品</t>
  </si>
  <si>
    <r>
      <t>■出品者情報</t>
    </r>
    <r>
      <rPr>
        <b/>
        <sz val="16"/>
        <color rgb="FFFF0000"/>
        <rFont val="Yu Gothic UI"/>
        <family val="3"/>
        <charset val="128"/>
      </rPr>
      <t>（必須）</t>
    </r>
    <rPh sb="1" eb="3">
      <t>シュッピン</t>
    </rPh>
    <rPh sb="3" eb="4">
      <t>シャ</t>
    </rPh>
    <rPh sb="4" eb="6">
      <t>ジョウホウ</t>
    </rPh>
    <rPh sb="7" eb="9">
      <t>ヒッス</t>
    </rPh>
    <phoneticPr fontId="3"/>
  </si>
  <si>
    <r>
      <t>■出品アイテム情報</t>
    </r>
    <r>
      <rPr>
        <b/>
        <sz val="16"/>
        <color rgb="FFFF0000"/>
        <rFont val="Yu Gothic UI"/>
        <family val="3"/>
        <charset val="128"/>
      </rPr>
      <t>（必須）</t>
    </r>
    <rPh sb="7" eb="9">
      <t>ジョウホウ</t>
    </rPh>
    <phoneticPr fontId="3"/>
  </si>
  <si>
    <r>
      <t>氏名</t>
    </r>
    <r>
      <rPr>
        <sz val="11"/>
        <color rgb="FFFF0000"/>
        <rFont val="Yu Gothic UI"/>
        <family val="3"/>
        <charset val="128"/>
      </rPr>
      <t>（空白無し）</t>
    </r>
    <rPh sb="0" eb="2">
      <t>シメイ</t>
    </rPh>
    <rPh sb="3" eb="6">
      <t>クウハクナ</t>
    </rPh>
    <phoneticPr fontId="3"/>
  </si>
  <si>
    <t>出品料お支払い受付ページ（別サイト「event pay」に移動）</t>
    <phoneticPr fontId="3"/>
  </si>
  <si>
    <t>出品エントリー受付期間：2025年9月1日～11月17日（締切厳守）</t>
    <rPh sb="16" eb="17">
      <t>ネン</t>
    </rPh>
    <rPh sb="18" eb="19">
      <t>ガツ</t>
    </rPh>
    <rPh sb="20" eb="21">
      <t>ニチ</t>
    </rPh>
    <rPh sb="24" eb="25">
      <t>ガツ</t>
    </rPh>
    <rPh sb="27" eb="28">
      <t>ニチ</t>
    </rPh>
    <rPh sb="29" eb="31">
      <t>シメキリ</t>
    </rPh>
    <rPh sb="31" eb="33">
      <t>ゲンシュ</t>
    </rPh>
    <phoneticPr fontId="3"/>
  </si>
  <si>
    <t xml:space="preserve">必須 </t>
    <rPh sb="0" eb="2">
      <t>ヒッス</t>
    </rPh>
    <phoneticPr fontId="3"/>
  </si>
  <si>
    <t>インフューズドジン</t>
    <phoneticPr fontId="3"/>
  </si>
  <si>
    <t>オールドトムジン</t>
    <phoneticPr fontId="3"/>
  </si>
  <si>
    <t>その他ジン</t>
    <rPh sb="2" eb="3">
      <t>タ</t>
    </rPh>
    <phoneticPr fontId="3"/>
  </si>
  <si>
    <t>ロンドンジン（ロンドンドライジン）</t>
  </si>
  <si>
    <t>ジャパングランプリ対象</t>
    <rPh sb="9" eb="11">
      <t>タイショウ</t>
    </rPh>
    <phoneticPr fontId="3"/>
  </si>
  <si>
    <t>対象</t>
  </si>
  <si>
    <t>〇〇</t>
    <phoneticPr fontId="3"/>
  </si>
  <si>
    <t>対象外</t>
  </si>
  <si>
    <t>醬香型</t>
    <phoneticPr fontId="3"/>
  </si>
  <si>
    <t>濃香型</t>
    <phoneticPr fontId="3"/>
  </si>
  <si>
    <t>清香型</t>
    <phoneticPr fontId="3"/>
  </si>
  <si>
    <t>シングルモルト</t>
    <phoneticPr fontId="3"/>
  </si>
  <si>
    <t>アグリコール</t>
    <phoneticPr fontId="3"/>
  </si>
  <si>
    <t>アグリコール／3～8年</t>
    <phoneticPr fontId="3"/>
  </si>
  <si>
    <t>アグリコール／9～15年</t>
    <phoneticPr fontId="3"/>
  </si>
  <si>
    <t>アグリコール／16年以上</t>
    <phoneticPr fontId="3"/>
  </si>
  <si>
    <t>アブサン</t>
    <phoneticPr fontId="3"/>
  </si>
  <si>
    <t>ジャパニーズウイスキー</t>
    <phoneticPr fontId="3"/>
  </si>
  <si>
    <t>その他の地域</t>
    <rPh sb="2" eb="3">
      <t>タ</t>
    </rPh>
    <rPh sb="4" eb="6">
      <t>チイキ</t>
    </rPh>
    <phoneticPr fontId="3"/>
  </si>
  <si>
    <t>フレーバードウォッカ</t>
    <phoneticPr fontId="3"/>
  </si>
  <si>
    <t>カラードウォッカ</t>
    <phoneticPr fontId="3"/>
  </si>
  <si>
    <t>No.</t>
    <phoneticPr fontId="3"/>
  </si>
  <si>
    <t>シングルグレーン</t>
    <phoneticPr fontId="3"/>
  </si>
  <si>
    <t>0～2年</t>
    <phoneticPr fontId="3"/>
  </si>
  <si>
    <t>ハイテストモラセス</t>
    <phoneticPr fontId="3"/>
  </si>
  <si>
    <t>ハイテストモラセス／3～8年</t>
    <phoneticPr fontId="3"/>
  </si>
  <si>
    <t>ハイテストモラセス／9～15年</t>
    <phoneticPr fontId="3"/>
  </si>
  <si>
    <t>ハイテストモラセス／16年以上</t>
    <phoneticPr fontId="3"/>
  </si>
  <si>
    <t>ブレンデッド</t>
    <phoneticPr fontId="3"/>
  </si>
  <si>
    <t>ニューメイクスピリッツ_樽熟成なし</t>
  </si>
  <si>
    <t>ニューメイクスピリッツ_樽熟成なし</t>
    <phoneticPr fontId="3"/>
  </si>
  <si>
    <t>ニューボーンスピリッツ_樽熟成あり</t>
  </si>
  <si>
    <t>ニューボーンスピリッツ_樽熟成あり</t>
    <phoneticPr fontId="3"/>
  </si>
  <si>
    <t>モルト_日本国内製造</t>
  </si>
  <si>
    <t>モルト_海外製造</t>
    <rPh sb="4" eb="6">
      <t>カイガイ</t>
    </rPh>
    <rPh sb="6" eb="8">
      <t>セイゾウ</t>
    </rPh>
    <phoneticPr fontId="3"/>
  </si>
  <si>
    <t>グレーン_日本国内製造</t>
  </si>
  <si>
    <t>その他_特記事項に詳細記入必須</t>
    <rPh sb="2" eb="3">
      <t>タ</t>
    </rPh>
    <rPh sb="4" eb="6">
      <t>トッキ</t>
    </rPh>
    <rPh sb="6" eb="8">
      <t>ジコウ</t>
    </rPh>
    <rPh sb="9" eb="11">
      <t>ショウサイ</t>
    </rPh>
    <rPh sb="11" eb="13">
      <t>キニュウ</t>
    </rPh>
    <rPh sb="13" eb="15">
      <t>ヒッス</t>
    </rPh>
    <phoneticPr fontId="3"/>
  </si>
  <si>
    <t>グレーン_海外製造</t>
    <rPh sb="5" eb="7">
      <t>カイガイ</t>
    </rPh>
    <rPh sb="7" eb="9">
      <t>セイゾウ</t>
    </rPh>
    <phoneticPr fontId="3"/>
  </si>
  <si>
    <t>ブレンデッド_日本国内製造</t>
  </si>
  <si>
    <t>ブレンデッド_海外製造</t>
    <rPh sb="7" eb="9">
      <t>カイガイ</t>
    </rPh>
    <rPh sb="9" eb="11">
      <t>セイゾウ</t>
    </rPh>
    <phoneticPr fontId="3"/>
  </si>
  <si>
    <t>カテゴリーCなし_特記事項に詳細記入必須</t>
  </si>
  <si>
    <t>テキーラ_ミクスト／ブランコ</t>
  </si>
  <si>
    <t>テキーラ_ミクスト／レポサド</t>
  </si>
  <si>
    <t>ディスティルドジン_焼酎ベース</t>
  </si>
  <si>
    <t>ディスティルドジン_ニュートラルスピリッツベース</t>
  </si>
  <si>
    <t>ディスティルドジン_その他のスピリッツベース</t>
  </si>
  <si>
    <t>0～2年</t>
  </si>
  <si>
    <t>アグリコール</t>
  </si>
  <si>
    <t>フレーバードウォッカ</t>
  </si>
  <si>
    <t>醬香型</t>
  </si>
  <si>
    <t>アブサン</t>
  </si>
  <si>
    <t>グレーン_日本国内製造</t>
    <phoneticPr fontId="3"/>
  </si>
  <si>
    <t>モルト_日本国内製造</t>
    <phoneticPr fontId="3"/>
  </si>
  <si>
    <t>個数</t>
    <rPh sb="0" eb="2">
      <t>コスウ</t>
    </rPh>
    <phoneticPr fontId="3"/>
  </si>
  <si>
    <t>個数</t>
    <phoneticPr fontId="3"/>
  </si>
  <si>
    <t>ライ</t>
    <phoneticPr fontId="3"/>
  </si>
  <si>
    <t>カテゴリー数</t>
    <rPh sb="5" eb="6">
      <t>スウ</t>
    </rPh>
    <phoneticPr fontId="3"/>
  </si>
  <si>
    <t>C群個数</t>
    <rPh sb="1" eb="2">
      <t>グン</t>
    </rPh>
    <rPh sb="2" eb="4">
      <t>コスウ</t>
    </rPh>
    <phoneticPr fontId="3"/>
  </si>
  <si>
    <t>※ジャパングランプリの対象カテゴリーは、ウイスキー・ニューメイク・ニューボーン・ブランデー・ラム・ジンです。</t>
    <rPh sb="11" eb="13">
      <t>タイショウ</t>
    </rPh>
    <phoneticPr fontId="3"/>
  </si>
  <si>
    <t>この行は見本です：ウイスキー</t>
    <rPh sb="2" eb="3">
      <t>ギョウ</t>
    </rPh>
    <rPh sb="4" eb="6">
      <t>ミホン</t>
    </rPh>
    <phoneticPr fontId="3"/>
  </si>
  <si>
    <t>この行は見本です：ニューメイク</t>
    <rPh sb="2" eb="3">
      <t>ギョウ</t>
    </rPh>
    <rPh sb="4" eb="6">
      <t>ミホン</t>
    </rPh>
    <phoneticPr fontId="3"/>
  </si>
  <si>
    <t>この行は見本です：ブランデー</t>
    <phoneticPr fontId="3"/>
  </si>
  <si>
    <t>この行は見本です：ラム</t>
    <phoneticPr fontId="3"/>
  </si>
  <si>
    <t>この行は見本です：アガベスピリッツ</t>
    <phoneticPr fontId="3"/>
  </si>
  <si>
    <t>この行は見本です：ジン</t>
    <phoneticPr fontId="3"/>
  </si>
  <si>
    <t>この行は見本です：ウォッカ</t>
    <phoneticPr fontId="3"/>
  </si>
  <si>
    <t>この行は見本です：白酒</t>
    <rPh sb="9" eb="10">
      <t>ハク</t>
    </rPh>
    <rPh sb="10" eb="11">
      <t>サケ</t>
    </rPh>
    <phoneticPr fontId="3"/>
  </si>
  <si>
    <t>この行は見本です：その他のスピリッツ</t>
    <rPh sb="11" eb="12">
      <t>タ</t>
    </rPh>
    <phoneticPr fontId="3"/>
  </si>
  <si>
    <t>☆重要・必須 プルダウンで選択してください。</t>
    <rPh sb="4" eb="6">
      <t>ヒッス</t>
    </rPh>
    <rPh sb="13" eb="15">
      <t>センタク</t>
    </rPh>
    <phoneticPr fontId="3"/>
  </si>
  <si>
    <t>必須
ボトル送付時の状態</t>
    <rPh sb="0" eb="2">
      <t>ヒッス</t>
    </rPh>
    <rPh sb="6" eb="9">
      <t>ソウフジ</t>
    </rPh>
    <rPh sb="10" eb="12">
      <t>ジョウタイ</t>
    </rPh>
    <phoneticPr fontId="3"/>
  </si>
  <si>
    <t>完成品/未発売品</t>
    <rPh sb="4" eb="7">
      <t>ミハツバイ</t>
    </rPh>
    <rPh sb="7" eb="8">
      <t>ヒン</t>
    </rPh>
    <phoneticPr fontId="3"/>
  </si>
  <si>
    <t>完成品</t>
  </si>
  <si>
    <t>未発売品のみ必須</t>
    <rPh sb="0" eb="4">
      <t>ミハツバイヒン</t>
    </rPh>
    <rPh sb="6" eb="8">
      <t>ヒッス</t>
    </rPh>
    <phoneticPr fontId="3"/>
  </si>
  <si>
    <t>未発売品の発売時期</t>
    <rPh sb="0" eb="4">
      <t>ミハツバイヒン</t>
    </rPh>
    <rPh sb="5" eb="9">
      <t>ハツバイジキ</t>
    </rPh>
    <phoneticPr fontId="3"/>
  </si>
  <si>
    <t>2026年●月</t>
    <phoneticPr fontId="3"/>
  </si>
  <si>
    <t>自動入力。触らない</t>
    <phoneticPr fontId="3"/>
  </si>
  <si>
    <t>自動入力。触らない</t>
    <rPh sb="5" eb="6">
      <t>サワ</t>
    </rPh>
    <phoneticPr fontId="3"/>
  </si>
  <si>
    <t>1　この行から記入してください。</t>
    <rPh sb="4" eb="5">
      <t>ギョウ</t>
    </rPh>
    <rPh sb="7" eb="9">
      <t>キニュウ</t>
    </rPh>
    <phoneticPr fontId="3"/>
  </si>
  <si>
    <t>https://eventpay.jp/event_info/?shop_code=1317683633576256&amp;EventCode=4779085550</t>
    <phoneticPr fontId="3"/>
  </si>
  <si>
    <t>TWSC2026出品お支払い受付</t>
    <rPh sb="8" eb="10">
      <t>シュッピン</t>
    </rPh>
    <rPh sb="11" eb="13">
      <t>シハラ</t>
    </rPh>
    <rPh sb="14" eb="16">
      <t>ウケツケ</t>
    </rPh>
    <phoneticPr fontId="3"/>
  </si>
  <si>
    <t>TWSC2026【洋酒部門】出品エントリーシート</t>
    <rPh sb="9" eb="13">
      <t>ヨウシュブモン</t>
    </rPh>
    <rPh sb="14" eb="16">
      <t>シュッピン</t>
    </rPh>
    <phoneticPr fontId="3"/>
  </si>
  <si>
    <t>event pay 出品料申込番号 Order No（10桁の数字）</t>
    <rPh sb="10" eb="12">
      <t>シュッピン</t>
    </rPh>
    <rPh sb="12" eb="13">
      <t>リョウ</t>
    </rPh>
    <rPh sb="13" eb="15">
      <t>モウシコミ</t>
    </rPh>
    <rPh sb="15" eb="17">
      <t>バンゴウ</t>
    </rPh>
    <rPh sb="29" eb="30">
      <t>ケタ</t>
    </rPh>
    <rPh sb="31" eb="33">
      <t>スウジ</t>
    </rPh>
    <phoneticPr fontId="3"/>
  </si>
  <si>
    <t>ニュートラルスピリッツ（生産国の定義に基づいて95または96%以上）</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</si>
</sst>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General&quot;%&quot;"/>
    <numFmt numFmtId="177" formatCode="#&quot;ml&quot;"/>
    <numFmt numFmtId="178" formatCode="#&quot;本&quot;"/>
    <numFmt numFmtId="179" formatCode="#&quot;年&quot;"/>
    <numFmt numFmtId="180" formatCode="#&quot;回&quot;"/>
  </numFmts>
  <fonts count="2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u/>
      <sz val="11"/>
      <color theme="10"/>
      <name val="ＭＳ Ｐゴシック"/>
      <family val="2"/>
      <scheme val="minor"/>
    </font>
    <font>
      <sz val="11"/>
      <color theme="1"/>
      <name val="Yu Gothic UI"/>
      <family val="3"/>
      <charset val="128"/>
    </font>
    <font>
      <b/>
      <sz val="15"/>
      <color theme="3"/>
      <name val="ＭＳ ゴシック"/>
      <family val="2"/>
      <charset val="128"/>
    </font>
    <font>
      <sz val="10"/>
      <color theme="1"/>
      <name val="Yu Gothic UI"/>
      <family val="3"/>
      <charset val="128"/>
    </font>
    <font>
      <sz val="11"/>
      <color theme="1"/>
      <name val="ＭＳ Ｐゴシック"/>
      <family val="2"/>
      <scheme val="minor"/>
    </font>
    <font>
      <b/>
      <sz val="10"/>
      <color theme="1"/>
      <name val="Yu Gothic UI"/>
      <family val="3"/>
      <charset val="128"/>
    </font>
    <font>
      <u/>
      <sz val="20"/>
      <color theme="10"/>
      <name val="Yu Gothic UI"/>
      <family val="3"/>
      <charset val="128"/>
    </font>
    <font>
      <u/>
      <sz val="11"/>
      <color theme="10"/>
      <name val="Yu Gothic UI"/>
      <family val="3"/>
      <charset val="128"/>
    </font>
    <font>
      <b/>
      <sz val="16"/>
      <color theme="1"/>
      <name val="Yu Gothic UI"/>
      <family val="3"/>
      <charset val="128"/>
    </font>
    <font>
      <sz val="16"/>
      <color theme="1"/>
      <name val="Yu Gothic UI"/>
      <family val="3"/>
      <charset val="128"/>
    </font>
    <font>
      <b/>
      <sz val="16"/>
      <color rgb="FFFF0000"/>
      <name val="Yu Gothic UI"/>
      <family val="3"/>
      <charset val="128"/>
    </font>
    <font>
      <b/>
      <sz val="16"/>
      <name val="Yu Gothic UI"/>
      <family val="3"/>
      <charset val="128"/>
    </font>
    <font>
      <sz val="16"/>
      <name val="Yu Gothic UI"/>
      <family val="3"/>
      <charset val="128"/>
    </font>
    <font>
      <sz val="16"/>
      <color rgb="FFFF0000"/>
      <name val="Yu Gothic UI"/>
      <family val="3"/>
      <charset val="128"/>
    </font>
    <font>
      <sz val="11"/>
      <color rgb="FFFF0000"/>
      <name val="Yu Gothic UI"/>
      <family val="3"/>
      <charset val="128"/>
    </font>
    <font>
      <b/>
      <sz val="11"/>
      <color theme="1"/>
      <name val="Yu Gothic UI"/>
      <family val="3"/>
      <charset val="128"/>
    </font>
    <font>
      <b/>
      <sz val="11"/>
      <color rgb="FFFF0000"/>
      <name val="Yu Gothic UI"/>
      <family val="3"/>
      <charset val="128"/>
    </font>
    <font>
      <b/>
      <sz val="11"/>
      <name val="Yu Gothic UI"/>
      <family val="3"/>
      <charset val="128"/>
    </font>
    <font>
      <sz val="12"/>
      <color rgb="FFFF0000"/>
      <name val="Yu Gothic UI"/>
      <family val="3"/>
      <charset val="128"/>
    </font>
    <font>
      <u/>
      <sz val="16"/>
      <color rgb="FFFF0000"/>
      <name val="Yu Gothic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7" tint="0.7999816888943144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4" fillId="0" borderId="0" applyNumberFormat="0" applyFill="0" applyBorder="0" applyAlignment="0" applyProtection="0"/>
    <xf numFmtId="0" fontId="1" fillId="0" borderId="0">
      <alignment vertical="center"/>
    </xf>
    <xf numFmtId="0" fontId="8" fillId="0" borderId="0"/>
  </cellStyleXfs>
  <cellXfs count="68">
    <xf numFmtId="0" fontId="0" fillId="0" borderId="0" xfId="0"/>
    <xf numFmtId="0" fontId="5" fillId="0" borderId="0" xfId="0" applyFont="1"/>
    <xf numFmtId="0" fontId="7" fillId="0" borderId="0" xfId="0" applyFont="1" applyAlignment="1">
      <alignment vertical="center"/>
    </xf>
    <xf numFmtId="0" fontId="5" fillId="4" borderId="0" xfId="0" applyFont="1" applyFill="1"/>
    <xf numFmtId="0" fontId="5" fillId="3" borderId="0" xfId="0" applyFont="1" applyFill="1"/>
    <xf numFmtId="0" fontId="5" fillId="4" borderId="0" xfId="3" applyFont="1" applyFill="1" applyAlignment="1">
      <alignment horizontal="left" vertical="center"/>
    </xf>
    <xf numFmtId="0" fontId="5" fillId="4" borderId="0" xfId="3" applyFont="1" applyFill="1">
      <alignment vertical="center"/>
    </xf>
    <xf numFmtId="0" fontId="5" fillId="3" borderId="0" xfId="3" applyFont="1" applyFill="1">
      <alignment vertical="center"/>
    </xf>
    <xf numFmtId="0" fontId="5" fillId="0" borderId="0" xfId="3" applyFont="1">
      <alignment vertical="center"/>
    </xf>
    <xf numFmtId="0" fontId="9" fillId="0" borderId="0" xfId="0" applyFont="1" applyAlignment="1">
      <alignment vertical="center"/>
    </xf>
    <xf numFmtId="0" fontId="7" fillId="0" borderId="0" xfId="0" applyFont="1" applyAlignment="1">
      <alignment horizontal="left" vertical="center"/>
    </xf>
    <xf numFmtId="0" fontId="10" fillId="0" borderId="0" xfId="2" applyFont="1" applyAlignment="1">
      <alignment vertical="center"/>
    </xf>
    <xf numFmtId="0" fontId="12" fillId="0" borderId="0" xfId="0" applyFont="1" applyAlignment="1">
      <alignment vertical="center"/>
    </xf>
    <xf numFmtId="0" fontId="13" fillId="0" borderId="0" xfId="0" applyFont="1" applyAlignment="1">
      <alignment vertical="center"/>
    </xf>
    <xf numFmtId="0" fontId="12" fillId="6" borderId="0" xfId="0" applyFont="1" applyFill="1" applyAlignment="1">
      <alignment vertical="center"/>
    </xf>
    <xf numFmtId="0" fontId="12" fillId="3" borderId="0" xfId="0" applyFont="1" applyFill="1" applyAlignment="1">
      <alignment horizontal="left" vertical="center"/>
    </xf>
    <xf numFmtId="0" fontId="14" fillId="3" borderId="0" xfId="0" applyFont="1" applyFill="1" applyAlignment="1">
      <alignment horizontal="left" vertical="center"/>
    </xf>
    <xf numFmtId="0" fontId="14"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vertical="center"/>
    </xf>
    <xf numFmtId="0" fontId="15" fillId="0" borderId="0" xfId="0" applyFont="1"/>
    <xf numFmtId="0" fontId="13" fillId="0" borderId="0" xfId="0" applyFont="1"/>
    <xf numFmtId="0" fontId="17" fillId="0" borderId="0" xfId="0" applyFont="1"/>
    <xf numFmtId="0" fontId="5" fillId="3" borderId="1" xfId="0" applyFont="1" applyFill="1" applyBorder="1" applyAlignment="1">
      <alignment horizontal="center" vertical="center"/>
    </xf>
    <xf numFmtId="0" fontId="19" fillId="0" borderId="1" xfId="0" applyFont="1" applyBorder="1" applyAlignment="1">
      <alignment vertical="center" wrapText="1"/>
    </xf>
    <xf numFmtId="0" fontId="20" fillId="0" borderId="1" xfId="0" applyFont="1" applyBorder="1" applyAlignment="1">
      <alignment vertical="center" wrapText="1"/>
    </xf>
    <xf numFmtId="0" fontId="21" fillId="5" borderId="1" xfId="0" applyFont="1" applyFill="1" applyBorder="1" applyAlignment="1">
      <alignment vertical="center" wrapText="1"/>
    </xf>
    <xf numFmtId="0" fontId="20" fillId="5" borderId="1" xfId="0" applyFont="1" applyFill="1" applyBorder="1" applyAlignment="1">
      <alignment vertical="center" wrapText="1"/>
    </xf>
    <xf numFmtId="0" fontId="21" fillId="0" borderId="1" xfId="0" applyFont="1" applyBorder="1" applyAlignment="1">
      <alignment vertical="center" wrapText="1"/>
    </xf>
    <xf numFmtId="0" fontId="19" fillId="0" borderId="0" xfId="0" applyFont="1" applyAlignment="1">
      <alignment vertical="center" wrapText="1"/>
    </xf>
    <xf numFmtId="0" fontId="5" fillId="0" borderId="1" xfId="0" applyFont="1" applyBorder="1" applyAlignment="1">
      <alignment horizontal="left" vertical="center"/>
    </xf>
    <xf numFmtId="0" fontId="20" fillId="0" borderId="1" xfId="0" applyFont="1" applyBorder="1" applyAlignment="1">
      <alignment horizontal="left" vertical="center"/>
    </xf>
    <xf numFmtId="0" fontId="5" fillId="0" borderId="0" xfId="0" applyFont="1" applyAlignment="1">
      <alignment horizontal="left" vertical="center"/>
    </xf>
    <xf numFmtId="0" fontId="5" fillId="3" borderId="1" xfId="0" applyFont="1" applyFill="1" applyBorder="1" applyAlignment="1">
      <alignment horizontal="left" vertical="center"/>
    </xf>
    <xf numFmtId="0" fontId="5" fillId="3" borderId="1" xfId="0" applyFont="1" applyFill="1" applyBorder="1" applyAlignment="1" applyProtection="1">
      <alignment horizontal="left" vertical="center" shrinkToFit="1"/>
      <protection locked="0"/>
    </xf>
    <xf numFmtId="177" fontId="5" fillId="3" borderId="1" xfId="0" applyNumberFormat="1" applyFont="1" applyFill="1" applyBorder="1" applyAlignment="1" applyProtection="1">
      <alignment horizontal="left" vertical="center" shrinkToFit="1"/>
      <protection locked="0"/>
    </xf>
    <xf numFmtId="176" fontId="5" fillId="3" borderId="1" xfId="0" applyNumberFormat="1" applyFont="1" applyFill="1" applyBorder="1" applyAlignment="1" applyProtection="1">
      <alignment horizontal="left" vertical="center" shrinkToFit="1"/>
      <protection locked="0"/>
    </xf>
    <xf numFmtId="5" fontId="5" fillId="3" borderId="1" xfId="0" applyNumberFormat="1" applyFont="1" applyFill="1" applyBorder="1" applyAlignment="1" applyProtection="1">
      <alignment horizontal="left" vertical="center" shrinkToFit="1"/>
      <protection locked="0"/>
    </xf>
    <xf numFmtId="178" fontId="5" fillId="3" borderId="1" xfId="0" applyNumberFormat="1" applyFont="1" applyFill="1" applyBorder="1" applyAlignment="1">
      <alignment horizontal="left" vertical="center" shrinkToFit="1"/>
    </xf>
    <xf numFmtId="0" fontId="11" fillId="3" borderId="1" xfId="2" applyFont="1" applyFill="1" applyBorder="1" applyAlignment="1" applyProtection="1">
      <alignment horizontal="left" vertical="center" shrinkToFit="1"/>
      <protection locked="0"/>
    </xf>
    <xf numFmtId="179" fontId="5" fillId="3" borderId="1" xfId="0" applyNumberFormat="1" applyFont="1" applyFill="1" applyBorder="1" applyAlignment="1" applyProtection="1">
      <alignment horizontal="left" vertical="center" shrinkToFit="1"/>
      <protection locked="0"/>
    </xf>
    <xf numFmtId="180" fontId="5" fillId="3" borderId="1" xfId="0" applyNumberFormat="1" applyFont="1" applyFill="1" applyBorder="1" applyAlignment="1" applyProtection="1">
      <alignment horizontal="left" vertical="center" shrinkToFit="1"/>
      <protection locked="0"/>
    </xf>
    <xf numFmtId="0" fontId="5" fillId="0" borderId="1" xfId="0" applyFont="1" applyBorder="1" applyAlignment="1" applyProtection="1">
      <alignment horizontal="left" vertical="center" shrinkToFit="1"/>
      <protection locked="0"/>
    </xf>
    <xf numFmtId="177" fontId="5" fillId="0" borderId="1" xfId="0" applyNumberFormat="1" applyFont="1" applyBorder="1" applyAlignment="1" applyProtection="1">
      <alignment horizontal="left" vertical="center" shrinkToFit="1"/>
      <protection locked="0"/>
    </xf>
    <xf numFmtId="176" fontId="5" fillId="0" borderId="1" xfId="0" applyNumberFormat="1" applyFont="1" applyBorder="1" applyAlignment="1" applyProtection="1">
      <alignment horizontal="left" vertical="center" shrinkToFit="1"/>
      <protection locked="0"/>
    </xf>
    <xf numFmtId="5" fontId="5" fillId="0" borderId="1" xfId="0" applyNumberFormat="1" applyFont="1" applyBorder="1" applyAlignment="1" applyProtection="1">
      <alignment horizontal="left" vertical="center" shrinkToFit="1"/>
      <protection locked="0"/>
    </xf>
    <xf numFmtId="0" fontId="11" fillId="0" borderId="1" xfId="2" applyFont="1" applyFill="1" applyBorder="1" applyAlignment="1" applyProtection="1">
      <alignment horizontal="left" vertical="center" shrinkToFit="1"/>
      <protection locked="0"/>
    </xf>
    <xf numFmtId="179" fontId="5" fillId="0" borderId="1" xfId="0" applyNumberFormat="1" applyFont="1" applyBorder="1" applyAlignment="1" applyProtection="1">
      <alignment horizontal="left" vertical="center" shrinkToFit="1"/>
      <protection locked="0"/>
    </xf>
    <xf numFmtId="180" fontId="5" fillId="0" borderId="1" xfId="0" applyNumberFormat="1" applyFont="1" applyBorder="1" applyAlignment="1" applyProtection="1">
      <alignment horizontal="left" vertical="center" shrinkToFit="1"/>
      <protection locked="0"/>
    </xf>
    <xf numFmtId="0" fontId="22" fillId="0" borderId="0" xfId="0" applyFont="1" applyAlignment="1">
      <alignment vertical="center"/>
    </xf>
    <xf numFmtId="0" fontId="5" fillId="3" borderId="1" xfId="0" applyFont="1" applyFill="1" applyBorder="1" applyAlignment="1">
      <alignment horizontal="left" vertical="center" wrapText="1"/>
    </xf>
    <xf numFmtId="0" fontId="13" fillId="0" borderId="0" xfId="0" applyFont="1" applyAlignment="1">
      <alignment horizontal="left" vertical="center"/>
    </xf>
    <xf numFmtId="0" fontId="11" fillId="3" borderId="1" xfId="2" applyFont="1" applyFill="1" applyBorder="1" applyAlignment="1">
      <alignment horizontal="left" vertical="center"/>
    </xf>
    <xf numFmtId="0" fontId="5" fillId="2" borderId="1" xfId="0" applyFont="1" applyFill="1" applyBorder="1" applyAlignment="1">
      <alignment horizontal="left" vertical="center"/>
    </xf>
    <xf numFmtId="49" fontId="5" fillId="2" borderId="1" xfId="0" applyNumberFormat="1" applyFont="1" applyFill="1" applyBorder="1" applyAlignment="1" applyProtection="1">
      <alignment horizontal="left" vertical="center" shrinkToFit="1"/>
      <protection locked="0"/>
    </xf>
    <xf numFmtId="0" fontId="5" fillId="2" borderId="1" xfId="0" applyFont="1" applyFill="1" applyBorder="1" applyAlignment="1" applyProtection="1">
      <alignment horizontal="left" vertical="center" shrinkToFit="1"/>
      <protection locked="0"/>
    </xf>
    <xf numFmtId="0" fontId="11" fillId="2" borderId="1" xfId="2" applyFont="1" applyFill="1" applyBorder="1" applyAlignment="1" applyProtection="1">
      <alignment horizontal="left" vertical="center" shrinkToFit="1"/>
      <protection locked="0"/>
    </xf>
    <xf numFmtId="0" fontId="20" fillId="0" borderId="1" xfId="0" applyFont="1" applyBorder="1" applyAlignment="1">
      <alignment horizontal="left" vertical="center" wrapText="1"/>
    </xf>
    <xf numFmtId="0" fontId="19" fillId="0" borderId="1" xfId="0" applyFont="1" applyBorder="1" applyAlignment="1">
      <alignment horizontal="left" vertical="center"/>
    </xf>
    <xf numFmtId="0" fontId="19" fillId="5" borderId="1" xfId="0" applyFont="1" applyFill="1" applyBorder="1" applyAlignment="1">
      <alignment horizontal="left" vertical="center"/>
    </xf>
    <xf numFmtId="0" fontId="19" fillId="0" borderId="0" xfId="0" applyFont="1" applyAlignment="1">
      <alignment horizontal="left" vertical="center"/>
    </xf>
    <xf numFmtId="0" fontId="5" fillId="3" borderId="2" xfId="0" applyFont="1" applyFill="1" applyBorder="1" applyAlignment="1" applyProtection="1">
      <alignment horizontal="left" vertical="center" shrinkToFit="1"/>
      <protection locked="0"/>
    </xf>
    <xf numFmtId="0" fontId="14" fillId="5" borderId="1" xfId="0" applyFont="1" applyFill="1" applyBorder="1" applyAlignment="1">
      <alignment horizontal="left" vertical="center"/>
    </xf>
    <xf numFmtId="0" fontId="14" fillId="0" borderId="0" xfId="0" applyFont="1" applyAlignment="1">
      <alignment vertical="center"/>
    </xf>
    <xf numFmtId="0" fontId="17" fillId="0" borderId="0" xfId="0" applyFont="1" applyAlignment="1">
      <alignment vertical="center"/>
    </xf>
    <xf numFmtId="0" fontId="23" fillId="0" borderId="0" xfId="2" applyFont="1" applyAlignment="1">
      <alignment vertical="center"/>
    </xf>
    <xf numFmtId="0" fontId="5" fillId="2" borderId="1" xfId="0" quotePrefix="1" applyFont="1" applyFill="1" applyBorder="1" applyAlignment="1">
      <alignment horizontal="left" vertical="center"/>
    </xf>
  </cellXfs>
  <cellStyles count="5">
    <cellStyle name="ハイパーリンク" xfId="2" builtinId="8"/>
    <cellStyle name="標準" xfId="0" builtinId="0"/>
    <cellStyle name="標準 2" xfId="4" xr:uid="{113ABDCF-C77B-45EA-8593-F1EA8E8AF29A}"/>
    <cellStyle name="標準 2 6" xfId="1" xr:uid="{00000000-0005-0000-0000-000001000000}"/>
    <cellStyle name="標準 2 6 2" xfId="3" xr:uid="{9A107383-5B2E-4951-A5AA-251C3F12AFDA}"/>
  </cellStyles>
  <dxfs count="2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ventpay.jp/event_info/?shop_code=1317683633576256&amp;EventCode=4779085550" TargetMode="External"/><Relationship Id="rId2" Type="http://schemas.openxmlformats.org/officeDocument/2006/relationships/hyperlink" Target="https://eventpay.jp/event_info/?shop_code=1317683633576256&amp;EventCode=4779085550" TargetMode="External"/><Relationship Id="rId1" Type="http://schemas.openxmlformats.org/officeDocument/2006/relationships/hyperlink" Target="mailto:twsc@scotchclub.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1396-C8CF-478A-893A-766A1FFE83DE}">
  <dimension ref="A1:AM71"/>
  <sheetViews>
    <sheetView tabSelected="1" zoomScale="70" zoomScaleNormal="70" workbookViewId="0">
      <selection activeCell="B18" sqref="B18"/>
    </sheetView>
  </sheetViews>
  <sheetFormatPr defaultColWidth="8.88671875" defaultRowHeight="15" outlineLevelRow="1" x14ac:dyDescent="0.2"/>
  <cols>
    <col min="1" max="1" width="38.109375" style="10" customWidth="1"/>
    <col min="2" max="2" width="44" style="10" bestFit="1" customWidth="1"/>
    <col min="3" max="3" width="27.33203125" style="10" bestFit="1" customWidth="1"/>
    <col min="4" max="4" width="40.88671875" style="10" bestFit="1" customWidth="1"/>
    <col min="5" max="5" width="76.44140625" style="10" bestFit="1" customWidth="1"/>
    <col min="6" max="6" width="58.88671875" style="10" bestFit="1" customWidth="1"/>
    <col min="7" max="8" width="25" style="10" bestFit="1" customWidth="1"/>
    <col min="9" max="9" width="32.21875" style="10" bestFit="1" customWidth="1"/>
    <col min="10" max="10" width="19.33203125" style="10" bestFit="1" customWidth="1"/>
    <col min="11" max="11" width="16.88671875" style="10" bestFit="1" customWidth="1"/>
    <col min="12" max="12" width="24.44140625" style="10" bestFit="1" customWidth="1"/>
    <col min="13" max="13" width="19.109375" style="10" bestFit="1" customWidth="1"/>
    <col min="14" max="14" width="19.88671875" style="10" bestFit="1" customWidth="1"/>
    <col min="15" max="15" width="23.109375" style="10" bestFit="1" customWidth="1"/>
    <col min="16" max="17" width="21.44140625" style="10" bestFit="1" customWidth="1"/>
    <col min="18" max="18" width="72.21875" style="10" bestFit="1" customWidth="1"/>
    <col min="19" max="19" width="14.44140625" style="10" bestFit="1" customWidth="1"/>
    <col min="20" max="20" width="73.44140625" style="10" bestFit="1" customWidth="1"/>
    <col min="21" max="21" width="102.77734375" style="10" bestFit="1" customWidth="1"/>
    <col min="22" max="22" width="18" style="10" bestFit="1" customWidth="1"/>
    <col min="23" max="23" width="19.44140625" style="10" bestFit="1" customWidth="1"/>
    <col min="24" max="24" width="55.44140625" style="10" bestFit="1" customWidth="1"/>
    <col min="25" max="25" width="19.6640625" style="10" bestFit="1" customWidth="1"/>
    <col min="26" max="26" width="21.33203125" style="10" bestFit="1" customWidth="1"/>
    <col min="27" max="27" width="16.6640625" style="10" bestFit="1" customWidth="1"/>
    <col min="28" max="28" width="14.77734375" style="10" bestFit="1" customWidth="1"/>
    <col min="29" max="29" width="20.33203125" style="10" bestFit="1" customWidth="1"/>
    <col min="30" max="30" width="22.109375" style="10" bestFit="1" customWidth="1"/>
    <col min="31" max="31" width="32.21875" style="10" bestFit="1" customWidth="1"/>
    <col min="32" max="32" width="20.109375" style="10" bestFit="1" customWidth="1"/>
    <col min="33" max="33" width="64.77734375" style="10" bestFit="1" customWidth="1"/>
    <col min="34" max="34" width="31" style="10" bestFit="1" customWidth="1"/>
    <col min="35" max="35" width="20.88671875" style="10" bestFit="1" customWidth="1"/>
    <col min="36" max="36" width="43.77734375" style="10" bestFit="1" customWidth="1"/>
    <col min="37" max="37" width="13.6640625" style="10" bestFit="1" customWidth="1"/>
    <col min="38" max="38" width="14.88671875" style="10" bestFit="1" customWidth="1"/>
    <col min="39" max="39" width="18.6640625" style="10" bestFit="1" customWidth="1"/>
    <col min="40" max="40" width="27.77734375" style="10" bestFit="1" customWidth="1"/>
    <col min="41" max="16384" width="8.88671875" style="10"/>
  </cols>
  <sheetData>
    <row r="1" spans="1:18" s="2" customFormat="1" ht="24.6" x14ac:dyDescent="0.2">
      <c r="A1" s="12" t="s">
        <v>288</v>
      </c>
      <c r="B1" s="9"/>
      <c r="C1" s="9"/>
    </row>
    <row r="2" spans="1:18" s="65" customFormat="1" ht="24.6" x14ac:dyDescent="0.2">
      <c r="A2" s="66" t="s">
        <v>206</v>
      </c>
      <c r="B2" s="64"/>
      <c r="C2" s="64"/>
    </row>
    <row r="3" spans="1:18" s="65" customFormat="1" ht="24.6" x14ac:dyDescent="0.2">
      <c r="A3" s="66" t="s">
        <v>287</v>
      </c>
      <c r="B3" s="64"/>
      <c r="C3" s="64"/>
    </row>
    <row r="4" spans="1:18" s="2" customFormat="1" ht="18.75" customHeight="1" x14ac:dyDescent="0.2">
      <c r="A4" s="11"/>
      <c r="B4" s="9"/>
      <c r="C4" s="9"/>
    </row>
    <row r="5" spans="1:18" s="13" customFormat="1" ht="24.6" x14ac:dyDescent="0.2">
      <c r="A5" s="12" t="s">
        <v>289</v>
      </c>
      <c r="B5" s="12"/>
      <c r="C5" s="12"/>
    </row>
    <row r="6" spans="1:18" s="13" customFormat="1" ht="24.6" outlineLevel="1" x14ac:dyDescent="0.2">
      <c r="A6" s="14" t="s">
        <v>194</v>
      </c>
      <c r="B6" s="12"/>
      <c r="C6" s="12"/>
    </row>
    <row r="7" spans="1:18" s="13" customFormat="1" ht="24.6" outlineLevel="1" x14ac:dyDescent="0.2">
      <c r="A7" s="15" t="s">
        <v>193</v>
      </c>
      <c r="B7" s="16"/>
      <c r="C7" s="16"/>
    </row>
    <row r="8" spans="1:18" s="13" customFormat="1" ht="24.6" outlineLevel="1" x14ac:dyDescent="0.2">
      <c r="A8" s="17" t="s">
        <v>53</v>
      </c>
      <c r="B8" s="17"/>
      <c r="C8" s="17"/>
      <c r="D8" s="18"/>
    </row>
    <row r="9" spans="1:18" s="13" customFormat="1" ht="24.6" outlineLevel="1" x14ac:dyDescent="0.2">
      <c r="A9" s="17" t="s">
        <v>198</v>
      </c>
      <c r="B9" s="17"/>
      <c r="C9" s="17"/>
      <c r="D9" s="18"/>
    </row>
    <row r="10" spans="1:18" s="13" customFormat="1" ht="24.6" outlineLevel="1" x14ac:dyDescent="0.2">
      <c r="A10" s="17" t="s">
        <v>62</v>
      </c>
      <c r="B10" s="17"/>
      <c r="C10" s="17"/>
      <c r="D10" s="18"/>
    </row>
    <row r="11" spans="1:18" s="13" customFormat="1" ht="24.6" outlineLevel="1" x14ac:dyDescent="0.2">
      <c r="A11" s="17" t="s">
        <v>207</v>
      </c>
      <c r="B11" s="17"/>
      <c r="C11" s="17"/>
      <c r="D11" s="18"/>
    </row>
    <row r="12" spans="1:18" s="20" customFormat="1" ht="24.6" outlineLevel="1" x14ac:dyDescent="0.2">
      <c r="A12" s="19" t="s">
        <v>60</v>
      </c>
      <c r="B12" s="19"/>
      <c r="C12" s="19"/>
      <c r="D12" s="19"/>
    </row>
    <row r="13" spans="1:18" s="20" customFormat="1" ht="24.6" outlineLevel="1" x14ac:dyDescent="0.55000000000000004">
      <c r="A13" s="19" t="s">
        <v>61</v>
      </c>
      <c r="B13" s="21" t="s">
        <v>23</v>
      </c>
      <c r="C13" s="19"/>
      <c r="D13" s="19"/>
    </row>
    <row r="14" spans="1:18" s="22" customFormat="1" ht="24.6" outlineLevel="1" x14ac:dyDescent="0.55000000000000004">
      <c r="B14" s="23"/>
      <c r="F14" s="23"/>
    </row>
    <row r="15" spans="1:18" s="13" customFormat="1" ht="24.6" x14ac:dyDescent="0.2">
      <c r="A15" s="12" t="s">
        <v>203</v>
      </c>
      <c r="B15" s="12"/>
      <c r="C15" s="12"/>
    </row>
    <row r="16" spans="1:18" s="33" customFormat="1" ht="24.6" x14ac:dyDescent="0.2">
      <c r="A16" s="24" t="s">
        <v>25</v>
      </c>
      <c r="B16" s="34" t="s">
        <v>290</v>
      </c>
      <c r="C16" s="34" t="s">
        <v>12</v>
      </c>
      <c r="D16" s="34" t="s">
        <v>11</v>
      </c>
      <c r="E16" s="34" t="s">
        <v>4</v>
      </c>
      <c r="F16" s="34" t="s">
        <v>5</v>
      </c>
      <c r="G16" s="34" t="s">
        <v>205</v>
      </c>
      <c r="H16" s="34" t="s">
        <v>0</v>
      </c>
      <c r="I16" s="34" t="s">
        <v>1</v>
      </c>
      <c r="J16" s="34" t="s">
        <v>2</v>
      </c>
      <c r="K16" s="34" t="s">
        <v>3</v>
      </c>
      <c r="L16" s="34" t="s">
        <v>6</v>
      </c>
      <c r="M16" s="51" t="s">
        <v>52</v>
      </c>
      <c r="N16" s="34" t="s">
        <v>7</v>
      </c>
      <c r="O16" s="34" t="s">
        <v>8</v>
      </c>
      <c r="P16" s="34" t="s">
        <v>9</v>
      </c>
      <c r="Q16" s="34" t="s">
        <v>10</v>
      </c>
      <c r="R16" s="52"/>
    </row>
    <row r="17" spans="1:39" s="33" customFormat="1" ht="24.6" x14ac:dyDescent="0.2">
      <c r="A17" s="24" t="s">
        <v>59</v>
      </c>
      <c r="B17" s="34">
        <v>1234567890</v>
      </c>
      <c r="C17" s="34" t="s">
        <v>13</v>
      </c>
      <c r="D17" s="34" t="s">
        <v>14</v>
      </c>
      <c r="E17" s="34" t="s">
        <v>15</v>
      </c>
      <c r="F17" s="34" t="s">
        <v>16</v>
      </c>
      <c r="G17" s="34" t="s">
        <v>17</v>
      </c>
      <c r="H17" s="34" t="s">
        <v>18</v>
      </c>
      <c r="I17" s="34" t="s">
        <v>19</v>
      </c>
      <c r="J17" s="34" t="s">
        <v>20</v>
      </c>
      <c r="K17" s="34" t="s">
        <v>21</v>
      </c>
      <c r="L17" s="34" t="s">
        <v>22</v>
      </c>
      <c r="M17" s="34"/>
      <c r="N17" s="34"/>
      <c r="O17" s="53" t="s">
        <v>23</v>
      </c>
      <c r="P17" s="34"/>
      <c r="Q17" s="34"/>
      <c r="R17" s="52"/>
    </row>
    <row r="18" spans="1:39" s="33" customFormat="1" ht="55.5" customHeight="1" x14ac:dyDescent="0.2">
      <c r="A18" s="24" t="s">
        <v>24</v>
      </c>
      <c r="B18" s="67"/>
      <c r="C18" s="54"/>
      <c r="D18" s="54"/>
      <c r="E18" s="54"/>
      <c r="F18" s="54"/>
      <c r="G18" s="54"/>
      <c r="H18" s="55"/>
      <c r="I18" s="54"/>
      <c r="J18" s="54"/>
      <c r="K18" s="54"/>
      <c r="L18" s="56"/>
      <c r="M18" s="56"/>
      <c r="N18" s="56"/>
      <c r="O18" s="57"/>
      <c r="P18" s="56"/>
      <c r="Q18" s="54"/>
      <c r="R18" s="52"/>
    </row>
    <row r="19" spans="1:39" s="2" customFormat="1" ht="18.75" customHeight="1" x14ac:dyDescent="0.2">
      <c r="A19" s="11"/>
      <c r="B19" s="9"/>
      <c r="C19" s="9"/>
    </row>
    <row r="20" spans="1:39" s="13" customFormat="1" ht="24.6" x14ac:dyDescent="0.2">
      <c r="A20" s="18" t="s">
        <v>204</v>
      </c>
      <c r="B20" s="18"/>
      <c r="C20" s="18"/>
      <c r="R20" s="50" t="s">
        <v>267</v>
      </c>
    </row>
    <row r="21" spans="1:39" s="30" customFormat="1" ht="50.4" x14ac:dyDescent="0.2">
      <c r="A21" s="25"/>
      <c r="B21" s="26" t="s">
        <v>277</v>
      </c>
      <c r="C21" s="26" t="s">
        <v>277</v>
      </c>
      <c r="D21" s="26" t="s">
        <v>277</v>
      </c>
      <c r="E21" s="26" t="s">
        <v>137</v>
      </c>
      <c r="F21" s="26" t="s">
        <v>137</v>
      </c>
      <c r="G21" s="26" t="s">
        <v>189</v>
      </c>
      <c r="H21" s="26" t="s">
        <v>189</v>
      </c>
      <c r="I21" s="26" t="s">
        <v>189</v>
      </c>
      <c r="J21" s="26" t="s">
        <v>137</v>
      </c>
      <c r="K21" s="58" t="s">
        <v>278</v>
      </c>
      <c r="L21" s="32" t="s">
        <v>281</v>
      </c>
      <c r="M21" s="28" t="s">
        <v>284</v>
      </c>
      <c r="N21" s="27" t="s">
        <v>285</v>
      </c>
      <c r="O21" s="26" t="s">
        <v>208</v>
      </c>
      <c r="P21" s="25" t="s">
        <v>121</v>
      </c>
      <c r="Q21" s="25" t="s">
        <v>121</v>
      </c>
      <c r="R21" s="26" t="s">
        <v>137</v>
      </c>
      <c r="S21" s="25" t="s">
        <v>121</v>
      </c>
      <c r="T21" s="25" t="s">
        <v>121</v>
      </c>
      <c r="U21" s="26" t="s">
        <v>122</v>
      </c>
      <c r="V21" s="26" t="s">
        <v>122</v>
      </c>
      <c r="W21" s="26" t="s">
        <v>122</v>
      </c>
      <c r="X21" s="26" t="s">
        <v>190</v>
      </c>
      <c r="Y21" s="26" t="s">
        <v>123</v>
      </c>
      <c r="Z21" s="26" t="s">
        <v>123</v>
      </c>
      <c r="AA21" s="26" t="s">
        <v>191</v>
      </c>
      <c r="AB21" s="26" t="s">
        <v>124</v>
      </c>
      <c r="AC21" s="26" t="s">
        <v>125</v>
      </c>
      <c r="AD21" s="26" t="s">
        <v>125</v>
      </c>
      <c r="AE21" s="26" t="s">
        <v>125</v>
      </c>
      <c r="AF21" s="26" t="s">
        <v>192</v>
      </c>
      <c r="AG21" s="26" t="s">
        <v>192</v>
      </c>
      <c r="AH21" s="26" t="s">
        <v>192</v>
      </c>
      <c r="AI21" s="26" t="s">
        <v>126</v>
      </c>
      <c r="AJ21" s="26" t="s">
        <v>127</v>
      </c>
      <c r="AK21" s="26" t="s">
        <v>127</v>
      </c>
      <c r="AL21" s="29" t="s">
        <v>121</v>
      </c>
      <c r="AM21" s="29" t="s">
        <v>121</v>
      </c>
    </row>
    <row r="22" spans="1:39" s="61" customFormat="1" ht="24.6" x14ac:dyDescent="0.2">
      <c r="A22" s="59" t="s">
        <v>144</v>
      </c>
      <c r="B22" s="32" t="s">
        <v>162</v>
      </c>
      <c r="C22" s="32" t="s">
        <v>163</v>
      </c>
      <c r="D22" s="32" t="s">
        <v>164</v>
      </c>
      <c r="E22" s="32" t="s">
        <v>140</v>
      </c>
      <c r="F22" s="32" t="s">
        <v>141</v>
      </c>
      <c r="G22" s="32" t="s">
        <v>27</v>
      </c>
      <c r="H22" s="32" t="s">
        <v>26</v>
      </c>
      <c r="I22" s="32" t="s">
        <v>136</v>
      </c>
      <c r="J22" s="32" t="s">
        <v>145</v>
      </c>
      <c r="K22" s="59" t="s">
        <v>279</v>
      </c>
      <c r="L22" s="59" t="s">
        <v>282</v>
      </c>
      <c r="M22" s="63" t="s">
        <v>28</v>
      </c>
      <c r="N22" s="60" t="s">
        <v>29</v>
      </c>
      <c r="O22" s="59" t="s">
        <v>30</v>
      </c>
      <c r="P22" s="59" t="s">
        <v>31</v>
      </c>
      <c r="Q22" s="59" t="s">
        <v>213</v>
      </c>
      <c r="R22" s="59" t="s">
        <v>32</v>
      </c>
      <c r="S22" s="59" t="s">
        <v>33</v>
      </c>
      <c r="T22" s="59" t="s">
        <v>34</v>
      </c>
      <c r="U22" s="59" t="s">
        <v>55</v>
      </c>
      <c r="V22" s="59" t="s">
        <v>155</v>
      </c>
      <c r="W22" s="59" t="s">
        <v>35</v>
      </c>
      <c r="X22" s="59" t="s">
        <v>36</v>
      </c>
      <c r="Y22" s="59" t="s">
        <v>37</v>
      </c>
      <c r="Z22" s="59" t="s">
        <v>38</v>
      </c>
      <c r="AA22" s="59" t="s">
        <v>39</v>
      </c>
      <c r="AB22" s="59" t="s">
        <v>40</v>
      </c>
      <c r="AC22" s="59" t="s">
        <v>41</v>
      </c>
      <c r="AD22" s="59" t="s">
        <v>42</v>
      </c>
      <c r="AE22" s="59" t="s">
        <v>43</v>
      </c>
      <c r="AF22" s="59" t="s">
        <v>44</v>
      </c>
      <c r="AG22" s="59" t="s">
        <v>45</v>
      </c>
      <c r="AH22" s="59" t="s">
        <v>46</v>
      </c>
      <c r="AI22" s="59" t="s">
        <v>47</v>
      </c>
      <c r="AJ22" s="59" t="s">
        <v>48</v>
      </c>
      <c r="AK22" s="59" t="s">
        <v>49</v>
      </c>
      <c r="AL22" s="59" t="s">
        <v>44</v>
      </c>
      <c r="AM22" s="59" t="s">
        <v>50</v>
      </c>
    </row>
    <row r="23" spans="1:39" s="33" customFormat="1" ht="16.8" outlineLevel="1" x14ac:dyDescent="0.2">
      <c r="A23" s="34" t="s">
        <v>268</v>
      </c>
      <c r="B23" s="34" t="s">
        <v>165</v>
      </c>
      <c r="C23" s="34" t="s">
        <v>65</v>
      </c>
      <c r="D23" s="34" t="s">
        <v>68</v>
      </c>
      <c r="E23" s="35" t="s">
        <v>142</v>
      </c>
      <c r="F23" s="35" t="s">
        <v>143</v>
      </c>
      <c r="G23" s="36">
        <v>700</v>
      </c>
      <c r="H23" s="37">
        <v>40</v>
      </c>
      <c r="I23" s="38">
        <v>6600</v>
      </c>
      <c r="J23" s="35" t="s">
        <v>215</v>
      </c>
      <c r="K23" s="62" t="s">
        <v>202</v>
      </c>
      <c r="L23" s="35" t="s">
        <v>283</v>
      </c>
      <c r="M23" s="39">
        <f>IF(G23&gt;=700,1,IF(G23&gt;=400,2,IF(G23&gt;=300,3,IF(G23&gt;=200,4,IF(G23&gt;=100,7,IF(G23="","","要相談"))))))</f>
        <v>1</v>
      </c>
      <c r="N23" s="39">
        <v>1</v>
      </c>
      <c r="O23" s="35" t="s">
        <v>146</v>
      </c>
      <c r="P23" s="35" t="s">
        <v>146</v>
      </c>
      <c r="Q23" s="35" t="s">
        <v>216</v>
      </c>
      <c r="R23" s="35" t="s">
        <v>153</v>
      </c>
      <c r="S23" s="40" t="s">
        <v>57</v>
      </c>
      <c r="T23" s="35" t="s">
        <v>154</v>
      </c>
      <c r="U23" s="35">
        <v>2009</v>
      </c>
      <c r="V23" s="35">
        <v>2019</v>
      </c>
      <c r="W23" s="35" t="s">
        <v>156</v>
      </c>
      <c r="X23" s="35" t="s">
        <v>138</v>
      </c>
      <c r="Y23" s="35"/>
      <c r="Z23" s="35"/>
      <c r="AA23" s="35"/>
      <c r="AB23" s="35"/>
      <c r="AC23" s="35"/>
      <c r="AD23" s="35"/>
      <c r="AE23" s="41"/>
      <c r="AF23" s="35"/>
      <c r="AG23" s="35"/>
      <c r="AH23" s="35"/>
      <c r="AI23" s="35"/>
      <c r="AJ23" s="35"/>
      <c r="AK23" s="42"/>
      <c r="AL23" s="35"/>
      <c r="AM23" s="35"/>
    </row>
    <row r="24" spans="1:39" s="33" customFormat="1" ht="16.8" outlineLevel="1" x14ac:dyDescent="0.2">
      <c r="A24" s="34" t="s">
        <v>269</v>
      </c>
      <c r="B24" s="34" t="s">
        <v>238</v>
      </c>
      <c r="C24" s="34" t="s">
        <v>246</v>
      </c>
      <c r="D24" s="34" t="s">
        <v>249</v>
      </c>
      <c r="E24" s="35" t="s">
        <v>63</v>
      </c>
      <c r="F24" s="35" t="s">
        <v>64</v>
      </c>
      <c r="G24" s="36">
        <v>100</v>
      </c>
      <c r="H24" s="37">
        <v>50</v>
      </c>
      <c r="I24" s="38">
        <v>7700</v>
      </c>
      <c r="J24" s="35" t="s">
        <v>215</v>
      </c>
      <c r="K24" s="35" t="s">
        <v>280</v>
      </c>
      <c r="L24" s="35"/>
      <c r="M24" s="39">
        <f t="shared" ref="M24:M71" si="0">IF(G24&gt;=700,1,IF(G24&gt;=400,2,IF(G24&gt;=300,3,IF(G24&gt;=200,4,IF(G24&gt;=100,7,IF(G24="","","要相談"))))))</f>
        <v>7</v>
      </c>
      <c r="N24" s="39">
        <v>1</v>
      </c>
      <c r="O24" s="35" t="s">
        <v>147</v>
      </c>
      <c r="P24" s="35" t="s">
        <v>147</v>
      </c>
      <c r="Q24" s="35" t="s">
        <v>214</v>
      </c>
      <c r="R24" s="35" t="s">
        <v>153</v>
      </c>
      <c r="S24" s="40" t="s">
        <v>57</v>
      </c>
      <c r="T24" s="35" t="s">
        <v>154</v>
      </c>
      <c r="U24" s="35"/>
      <c r="V24" s="35"/>
      <c r="W24" s="35"/>
      <c r="X24" s="35"/>
      <c r="Y24" s="35"/>
      <c r="Z24" s="35"/>
      <c r="AA24" s="35"/>
      <c r="AB24" s="35"/>
      <c r="AC24" s="35"/>
      <c r="AD24" s="35"/>
      <c r="AE24" s="41"/>
      <c r="AF24" s="35"/>
      <c r="AG24" s="35"/>
      <c r="AH24" s="35"/>
      <c r="AI24" s="35"/>
      <c r="AJ24" s="35"/>
      <c r="AK24" s="42"/>
      <c r="AL24" s="35"/>
      <c r="AM24" s="35"/>
    </row>
    <row r="25" spans="1:39" s="33" customFormat="1" ht="16.8" outlineLevel="1" x14ac:dyDescent="0.2">
      <c r="A25" s="34" t="s">
        <v>270</v>
      </c>
      <c r="B25" s="34" t="s">
        <v>92</v>
      </c>
      <c r="C25" s="34" t="s">
        <v>96</v>
      </c>
      <c r="D25" s="34" t="s">
        <v>255</v>
      </c>
      <c r="E25" s="35" t="s">
        <v>63</v>
      </c>
      <c r="F25" s="35" t="s">
        <v>64</v>
      </c>
      <c r="G25" s="36">
        <v>700</v>
      </c>
      <c r="H25" s="37">
        <v>60</v>
      </c>
      <c r="I25" s="38">
        <v>8800</v>
      </c>
      <c r="J25" s="35" t="s">
        <v>215</v>
      </c>
      <c r="K25" s="35" t="s">
        <v>280</v>
      </c>
      <c r="L25" s="35"/>
      <c r="M25" s="39">
        <f t="shared" si="0"/>
        <v>1</v>
      </c>
      <c r="N25" s="39">
        <v>1</v>
      </c>
      <c r="O25" s="35" t="s">
        <v>148</v>
      </c>
      <c r="P25" s="35" t="s">
        <v>148</v>
      </c>
      <c r="Q25" s="35" t="s">
        <v>216</v>
      </c>
      <c r="R25" s="35" t="s">
        <v>153</v>
      </c>
      <c r="S25" s="40" t="s">
        <v>57</v>
      </c>
      <c r="T25" s="35" t="s">
        <v>154</v>
      </c>
      <c r="U25" s="35">
        <v>1998</v>
      </c>
      <c r="V25" s="35">
        <v>2023</v>
      </c>
      <c r="W25" s="35" t="s">
        <v>157</v>
      </c>
      <c r="X25" s="35"/>
      <c r="Y25" s="35" t="s">
        <v>56</v>
      </c>
      <c r="Z25" s="35" t="s">
        <v>56</v>
      </c>
      <c r="AA25" s="35"/>
      <c r="AB25" s="35"/>
      <c r="AC25" s="35"/>
      <c r="AD25" s="35"/>
      <c r="AE25" s="41"/>
      <c r="AF25" s="35"/>
      <c r="AG25" s="35"/>
      <c r="AH25" s="35"/>
      <c r="AI25" s="35"/>
      <c r="AJ25" s="35"/>
      <c r="AK25" s="42"/>
      <c r="AL25" s="35"/>
      <c r="AM25" s="35"/>
    </row>
    <row r="26" spans="1:39" s="33" customFormat="1" ht="16.8" outlineLevel="1" x14ac:dyDescent="0.2">
      <c r="A26" s="34" t="s">
        <v>271</v>
      </c>
      <c r="B26" s="34" t="s">
        <v>99</v>
      </c>
      <c r="C26" s="34" t="s">
        <v>100</v>
      </c>
      <c r="D26" s="34" t="s">
        <v>256</v>
      </c>
      <c r="E26" s="35" t="s">
        <v>63</v>
      </c>
      <c r="F26" s="35" t="s">
        <v>64</v>
      </c>
      <c r="G26" s="36">
        <v>700</v>
      </c>
      <c r="H26" s="37">
        <v>42</v>
      </c>
      <c r="I26" s="38">
        <v>9900</v>
      </c>
      <c r="J26" s="35" t="s">
        <v>215</v>
      </c>
      <c r="K26" s="35" t="s">
        <v>280</v>
      </c>
      <c r="L26" s="35"/>
      <c r="M26" s="39">
        <f t="shared" si="0"/>
        <v>1</v>
      </c>
      <c r="N26" s="39">
        <v>1</v>
      </c>
      <c r="O26" s="35" t="s">
        <v>147</v>
      </c>
      <c r="P26" s="35" t="s">
        <v>147</v>
      </c>
      <c r="Q26" s="35" t="s">
        <v>214</v>
      </c>
      <c r="R26" s="35" t="s">
        <v>153</v>
      </c>
      <c r="S26" s="40" t="s">
        <v>57</v>
      </c>
      <c r="T26" s="35" t="s">
        <v>154</v>
      </c>
      <c r="U26" s="35"/>
      <c r="V26" s="35"/>
      <c r="W26" s="35"/>
      <c r="X26" s="35"/>
      <c r="Y26" s="35"/>
      <c r="Z26" s="35"/>
      <c r="AA26" s="35" t="s">
        <v>58</v>
      </c>
      <c r="AB26" s="35" t="s">
        <v>147</v>
      </c>
      <c r="AC26" s="35"/>
      <c r="AD26" s="35"/>
      <c r="AE26" s="41"/>
      <c r="AF26" s="35"/>
      <c r="AG26" s="35"/>
      <c r="AH26" s="35"/>
      <c r="AI26" s="35"/>
      <c r="AJ26" s="35"/>
      <c r="AK26" s="42"/>
      <c r="AL26" s="35"/>
      <c r="AM26" s="35"/>
    </row>
    <row r="27" spans="1:39" s="33" customFormat="1" ht="16.8" outlineLevel="1" x14ac:dyDescent="0.2">
      <c r="A27" s="34" t="s">
        <v>272</v>
      </c>
      <c r="B27" s="34" t="s">
        <v>104</v>
      </c>
      <c r="C27" s="34" t="s">
        <v>105</v>
      </c>
      <c r="D27" s="34" t="s">
        <v>129</v>
      </c>
      <c r="E27" s="35" t="s">
        <v>63</v>
      </c>
      <c r="F27" s="35" t="s">
        <v>64</v>
      </c>
      <c r="G27" s="36">
        <v>700</v>
      </c>
      <c r="H27" s="37">
        <v>43</v>
      </c>
      <c r="I27" s="38">
        <v>11000</v>
      </c>
      <c r="J27" s="35" t="s">
        <v>215</v>
      </c>
      <c r="K27" s="35" t="s">
        <v>280</v>
      </c>
      <c r="L27" s="35"/>
      <c r="M27" s="39">
        <f t="shared" si="0"/>
        <v>1</v>
      </c>
      <c r="N27" s="39">
        <v>1</v>
      </c>
      <c r="O27" s="35" t="s">
        <v>149</v>
      </c>
      <c r="P27" s="35" t="s">
        <v>149</v>
      </c>
      <c r="Q27" s="35" t="s">
        <v>216</v>
      </c>
      <c r="R27" s="35" t="s">
        <v>153</v>
      </c>
      <c r="S27" s="40" t="s">
        <v>57</v>
      </c>
      <c r="T27" s="35" t="s">
        <v>154</v>
      </c>
      <c r="U27" s="35"/>
      <c r="V27" s="35"/>
      <c r="W27" s="35"/>
      <c r="X27" s="35"/>
      <c r="Y27" s="35"/>
      <c r="Z27" s="35"/>
      <c r="AA27" s="35"/>
      <c r="AB27" s="35"/>
      <c r="AC27" s="35" t="s">
        <v>158</v>
      </c>
      <c r="AD27" s="35" t="s">
        <v>159</v>
      </c>
      <c r="AE27" s="41">
        <v>8</v>
      </c>
      <c r="AF27" s="35"/>
      <c r="AG27" s="35"/>
      <c r="AH27" s="35"/>
      <c r="AI27" s="35"/>
      <c r="AJ27" s="35"/>
      <c r="AK27" s="42"/>
      <c r="AL27" s="35"/>
      <c r="AM27" s="35"/>
    </row>
    <row r="28" spans="1:39" s="33" customFormat="1" ht="16.8" outlineLevel="1" x14ac:dyDescent="0.2">
      <c r="A28" s="34" t="s">
        <v>273</v>
      </c>
      <c r="B28" s="34" t="s">
        <v>108</v>
      </c>
      <c r="C28" s="34" t="s">
        <v>113</v>
      </c>
      <c r="D28" s="34" t="s">
        <v>252</v>
      </c>
      <c r="E28" s="35" t="s">
        <v>63</v>
      </c>
      <c r="F28" s="35" t="s">
        <v>64</v>
      </c>
      <c r="G28" s="36">
        <v>500</v>
      </c>
      <c r="H28" s="37">
        <v>42</v>
      </c>
      <c r="I28" s="38">
        <v>13200</v>
      </c>
      <c r="J28" s="35" t="s">
        <v>215</v>
      </c>
      <c r="K28" s="35" t="s">
        <v>280</v>
      </c>
      <c r="L28" s="35"/>
      <c r="M28" s="39">
        <f t="shared" si="0"/>
        <v>2</v>
      </c>
      <c r="N28" s="39">
        <v>1</v>
      </c>
      <c r="O28" s="35" t="s">
        <v>150</v>
      </c>
      <c r="P28" s="35" t="s">
        <v>150</v>
      </c>
      <c r="Q28" s="35" t="s">
        <v>216</v>
      </c>
      <c r="R28" s="35" t="s">
        <v>153</v>
      </c>
      <c r="S28" s="40" t="s">
        <v>57</v>
      </c>
      <c r="T28" s="35" t="s">
        <v>154</v>
      </c>
      <c r="U28" s="35"/>
      <c r="V28" s="35"/>
      <c r="W28" s="35"/>
      <c r="X28" s="35"/>
      <c r="Y28" s="35"/>
      <c r="Z28" s="35"/>
      <c r="AA28" s="35"/>
      <c r="AB28" s="35"/>
      <c r="AC28" s="35"/>
      <c r="AD28" s="35"/>
      <c r="AE28" s="41"/>
      <c r="AF28" s="35" t="s">
        <v>291</v>
      </c>
      <c r="AG28" s="35" t="s">
        <v>212</v>
      </c>
      <c r="AH28" s="35" t="s">
        <v>54</v>
      </c>
      <c r="AI28" s="35" t="s">
        <v>160</v>
      </c>
      <c r="AJ28" s="35"/>
      <c r="AK28" s="42"/>
      <c r="AL28" s="35"/>
      <c r="AM28" s="35"/>
    </row>
    <row r="29" spans="1:39" s="33" customFormat="1" ht="16.8" outlineLevel="1" x14ac:dyDescent="0.2">
      <c r="A29" s="34" t="s">
        <v>274</v>
      </c>
      <c r="B29" s="34" t="s">
        <v>118</v>
      </c>
      <c r="C29" s="34" t="s">
        <v>257</v>
      </c>
      <c r="D29" s="34" t="s">
        <v>249</v>
      </c>
      <c r="E29" s="35" t="s">
        <v>63</v>
      </c>
      <c r="F29" s="35" t="s">
        <v>64</v>
      </c>
      <c r="G29" s="36">
        <v>600</v>
      </c>
      <c r="H29" s="37">
        <v>56</v>
      </c>
      <c r="I29" s="38">
        <v>15400</v>
      </c>
      <c r="J29" s="35" t="s">
        <v>215</v>
      </c>
      <c r="K29" s="35" t="s">
        <v>280</v>
      </c>
      <c r="L29" s="35"/>
      <c r="M29" s="39">
        <f t="shared" si="0"/>
        <v>2</v>
      </c>
      <c r="N29" s="39">
        <v>1</v>
      </c>
      <c r="O29" s="35" t="s">
        <v>151</v>
      </c>
      <c r="P29" s="35" t="s">
        <v>151</v>
      </c>
      <c r="Q29" s="35" t="s">
        <v>216</v>
      </c>
      <c r="R29" s="35" t="s">
        <v>153</v>
      </c>
      <c r="S29" s="40" t="s">
        <v>57</v>
      </c>
      <c r="T29" s="35" t="s">
        <v>154</v>
      </c>
      <c r="U29" s="35"/>
      <c r="V29" s="35"/>
      <c r="W29" s="35"/>
      <c r="X29" s="35"/>
      <c r="Y29" s="35"/>
      <c r="Z29" s="35"/>
      <c r="AA29" s="35"/>
      <c r="AB29" s="35"/>
      <c r="AC29" s="35"/>
      <c r="AD29" s="35"/>
      <c r="AE29" s="41"/>
      <c r="AF29" s="35"/>
      <c r="AG29" s="35"/>
      <c r="AH29" s="35"/>
      <c r="AI29" s="35"/>
      <c r="AJ29" s="35" t="s">
        <v>161</v>
      </c>
      <c r="AK29" s="42">
        <v>1</v>
      </c>
      <c r="AL29" s="35"/>
      <c r="AM29" s="35"/>
    </row>
    <row r="30" spans="1:39" s="33" customFormat="1" ht="16.8" outlineLevel="1" x14ac:dyDescent="0.2">
      <c r="A30" s="34" t="s">
        <v>275</v>
      </c>
      <c r="B30" s="34" t="s">
        <v>51</v>
      </c>
      <c r="C30" s="34" t="s">
        <v>258</v>
      </c>
      <c r="D30" s="34" t="s">
        <v>249</v>
      </c>
      <c r="E30" s="35" t="s">
        <v>63</v>
      </c>
      <c r="F30" s="35" t="s">
        <v>64</v>
      </c>
      <c r="G30" s="36">
        <v>1000</v>
      </c>
      <c r="H30" s="37">
        <v>40</v>
      </c>
      <c r="I30" s="38">
        <v>17600</v>
      </c>
      <c r="J30" s="35" t="s">
        <v>215</v>
      </c>
      <c r="K30" s="35" t="s">
        <v>280</v>
      </c>
      <c r="L30" s="35"/>
      <c r="M30" s="39">
        <f t="shared" si="0"/>
        <v>1</v>
      </c>
      <c r="N30" s="39">
        <v>1</v>
      </c>
      <c r="O30" s="35" t="s">
        <v>152</v>
      </c>
      <c r="P30" s="35" t="s">
        <v>152</v>
      </c>
      <c r="Q30" s="35" t="s">
        <v>216</v>
      </c>
      <c r="R30" s="35" t="s">
        <v>153</v>
      </c>
      <c r="S30" s="40" t="s">
        <v>57</v>
      </c>
      <c r="T30" s="35" t="s">
        <v>154</v>
      </c>
      <c r="U30" s="35"/>
      <c r="V30" s="35"/>
      <c r="W30" s="35"/>
      <c r="X30" s="35"/>
      <c r="Y30" s="35"/>
      <c r="Z30" s="35"/>
      <c r="AA30" s="35"/>
      <c r="AB30" s="35"/>
      <c r="AC30" s="35"/>
      <c r="AD30" s="35"/>
      <c r="AE30" s="41"/>
      <c r="AF30" s="35"/>
      <c r="AG30" s="35"/>
      <c r="AH30" s="35"/>
      <c r="AI30" s="35"/>
      <c r="AJ30" s="35"/>
      <c r="AK30" s="42"/>
      <c r="AL30" s="35"/>
      <c r="AM30" s="35"/>
    </row>
    <row r="31" spans="1:39" s="33" customFormat="1" ht="16.8" outlineLevel="1" x14ac:dyDescent="0.2">
      <c r="A31" s="34" t="s">
        <v>276</v>
      </c>
      <c r="B31" s="34" t="s">
        <v>196</v>
      </c>
      <c r="C31" s="34" t="s">
        <v>259</v>
      </c>
      <c r="D31" s="34" t="s">
        <v>249</v>
      </c>
      <c r="E31" s="35" t="s">
        <v>63</v>
      </c>
      <c r="F31" s="35" t="s">
        <v>64</v>
      </c>
      <c r="G31" s="36">
        <v>1000</v>
      </c>
      <c r="H31" s="37">
        <v>40</v>
      </c>
      <c r="I31" s="38">
        <v>17600</v>
      </c>
      <c r="J31" s="35" t="s">
        <v>215</v>
      </c>
      <c r="K31" s="35" t="s">
        <v>280</v>
      </c>
      <c r="L31" s="35"/>
      <c r="M31" s="39">
        <f t="shared" si="0"/>
        <v>1</v>
      </c>
      <c r="N31" s="39">
        <v>1</v>
      </c>
      <c r="O31" s="35" t="s">
        <v>147</v>
      </c>
      <c r="P31" s="35" t="s">
        <v>147</v>
      </c>
      <c r="Q31" s="35" t="s">
        <v>216</v>
      </c>
      <c r="R31" s="35" t="s">
        <v>153</v>
      </c>
      <c r="S31" s="40" t="s">
        <v>57</v>
      </c>
      <c r="T31" s="35" t="s">
        <v>154</v>
      </c>
      <c r="U31" s="35">
        <v>2020</v>
      </c>
      <c r="V31" s="35">
        <v>2023</v>
      </c>
      <c r="W31" s="35"/>
      <c r="X31" s="35"/>
      <c r="Y31" s="35"/>
      <c r="Z31" s="35"/>
      <c r="AA31" s="35"/>
      <c r="AB31" s="35"/>
      <c r="AC31" s="35"/>
      <c r="AD31" s="35"/>
      <c r="AE31" s="41"/>
      <c r="AF31" s="35"/>
      <c r="AG31" s="35"/>
      <c r="AH31" s="35"/>
      <c r="AI31" s="35"/>
      <c r="AJ31" s="35"/>
      <c r="AK31" s="42"/>
      <c r="AL31" s="35" t="s">
        <v>197</v>
      </c>
      <c r="AM31" s="35" t="s">
        <v>197</v>
      </c>
    </row>
    <row r="32" spans="1:39" s="33" customFormat="1" ht="16.8" x14ac:dyDescent="0.2">
      <c r="A32" s="31" t="s">
        <v>286</v>
      </c>
      <c r="B32" s="31"/>
      <c r="C32" s="31"/>
      <c r="D32" s="31"/>
      <c r="E32" s="43"/>
      <c r="F32" s="43"/>
      <c r="G32" s="44"/>
      <c r="H32" s="45"/>
      <c r="I32" s="46"/>
      <c r="J32" s="43"/>
      <c r="K32" s="43"/>
      <c r="L32" s="43"/>
      <c r="M32" s="39" t="str">
        <f t="shared" si="0"/>
        <v/>
      </c>
      <c r="N32" s="39">
        <v>1</v>
      </c>
      <c r="O32" s="43"/>
      <c r="P32" s="43"/>
      <c r="Q32" s="43"/>
      <c r="R32" s="43"/>
      <c r="S32" s="47"/>
      <c r="T32" s="43"/>
      <c r="U32" s="43"/>
      <c r="V32" s="43"/>
      <c r="W32" s="43"/>
      <c r="X32" s="43"/>
      <c r="Y32" s="43"/>
      <c r="Z32" s="43"/>
      <c r="AA32" s="43"/>
      <c r="AB32" s="43"/>
      <c r="AC32" s="43"/>
      <c r="AD32" s="43"/>
      <c r="AE32" s="48"/>
      <c r="AF32" s="43"/>
      <c r="AG32" s="43"/>
      <c r="AH32" s="43"/>
      <c r="AI32" s="43"/>
      <c r="AJ32" s="43"/>
      <c r="AK32" s="49"/>
      <c r="AL32" s="43"/>
      <c r="AM32" s="43"/>
    </row>
    <row r="33" spans="1:39" s="33" customFormat="1" ht="16.8" x14ac:dyDescent="0.2">
      <c r="A33" s="31">
        <v>2</v>
      </c>
      <c r="B33" s="31"/>
      <c r="C33" s="31"/>
      <c r="D33" s="31"/>
      <c r="E33" s="43"/>
      <c r="F33" s="43"/>
      <c r="G33" s="44"/>
      <c r="H33" s="45"/>
      <c r="I33" s="46"/>
      <c r="J33" s="43"/>
      <c r="K33" s="43"/>
      <c r="L33" s="43"/>
      <c r="M33" s="39" t="str">
        <f t="shared" si="0"/>
        <v/>
      </c>
      <c r="N33" s="39">
        <v>1</v>
      </c>
      <c r="O33" s="43"/>
      <c r="P33" s="43"/>
      <c r="Q33" s="43"/>
      <c r="R33" s="43"/>
      <c r="S33" s="47"/>
      <c r="T33" s="43"/>
      <c r="U33" s="43"/>
      <c r="V33" s="43"/>
      <c r="W33" s="43"/>
      <c r="X33" s="43"/>
      <c r="Y33" s="43"/>
      <c r="Z33" s="43"/>
      <c r="AA33" s="43"/>
      <c r="AB33" s="43"/>
      <c r="AC33" s="43"/>
      <c r="AD33" s="43"/>
      <c r="AE33" s="48"/>
      <c r="AF33" s="43"/>
      <c r="AG33" s="43"/>
      <c r="AH33" s="43"/>
      <c r="AI33" s="43"/>
      <c r="AJ33" s="43"/>
      <c r="AK33" s="49"/>
      <c r="AL33" s="43"/>
      <c r="AM33" s="43"/>
    </row>
    <row r="34" spans="1:39" s="33" customFormat="1" ht="16.8" x14ac:dyDescent="0.2">
      <c r="A34" s="31">
        <v>3</v>
      </c>
      <c r="B34" s="31"/>
      <c r="C34" s="31"/>
      <c r="D34" s="31"/>
      <c r="E34" s="43"/>
      <c r="F34" s="43"/>
      <c r="G34" s="44"/>
      <c r="H34" s="45"/>
      <c r="I34" s="46"/>
      <c r="J34" s="43"/>
      <c r="K34" s="43"/>
      <c r="L34" s="43"/>
      <c r="M34" s="39" t="str">
        <f t="shared" si="0"/>
        <v/>
      </c>
      <c r="N34" s="39">
        <v>1</v>
      </c>
      <c r="O34" s="43"/>
      <c r="P34" s="43"/>
      <c r="Q34" s="43"/>
      <c r="R34" s="43"/>
      <c r="S34" s="47"/>
      <c r="T34" s="43"/>
      <c r="U34" s="43"/>
      <c r="V34" s="43"/>
      <c r="W34" s="43"/>
      <c r="X34" s="43"/>
      <c r="Y34" s="43"/>
      <c r="Z34" s="43"/>
      <c r="AA34" s="43"/>
      <c r="AB34" s="43"/>
      <c r="AC34" s="43"/>
      <c r="AD34" s="43"/>
      <c r="AE34" s="48"/>
      <c r="AF34" s="43"/>
      <c r="AG34" s="43"/>
      <c r="AH34" s="43"/>
      <c r="AI34" s="43"/>
      <c r="AJ34" s="43"/>
      <c r="AK34" s="49"/>
      <c r="AL34" s="43"/>
      <c r="AM34" s="43"/>
    </row>
    <row r="35" spans="1:39" s="33" customFormat="1" ht="16.8" x14ac:dyDescent="0.2">
      <c r="A35" s="31">
        <v>4</v>
      </c>
      <c r="B35" s="31"/>
      <c r="C35" s="31"/>
      <c r="D35" s="31"/>
      <c r="E35" s="43"/>
      <c r="F35" s="43"/>
      <c r="G35" s="44"/>
      <c r="H35" s="45"/>
      <c r="I35" s="46"/>
      <c r="J35" s="43"/>
      <c r="K35" s="43"/>
      <c r="L35" s="43"/>
      <c r="M35" s="39" t="str">
        <f t="shared" si="0"/>
        <v/>
      </c>
      <c r="N35" s="39">
        <v>1</v>
      </c>
      <c r="O35" s="43"/>
      <c r="P35" s="43"/>
      <c r="Q35" s="43"/>
      <c r="R35" s="43"/>
      <c r="S35" s="47"/>
      <c r="T35" s="43"/>
      <c r="U35" s="43"/>
      <c r="V35" s="43"/>
      <c r="W35" s="43"/>
      <c r="X35" s="43"/>
      <c r="Y35" s="43"/>
      <c r="Z35" s="43"/>
      <c r="AA35" s="43"/>
      <c r="AB35" s="43"/>
      <c r="AC35" s="43"/>
      <c r="AD35" s="43"/>
      <c r="AE35" s="48"/>
      <c r="AF35" s="43"/>
      <c r="AG35" s="43"/>
      <c r="AH35" s="43"/>
      <c r="AI35" s="43"/>
      <c r="AJ35" s="43"/>
      <c r="AK35" s="49"/>
      <c r="AL35" s="43"/>
      <c r="AM35" s="43"/>
    </row>
    <row r="36" spans="1:39" s="33" customFormat="1" ht="16.8" x14ac:dyDescent="0.2">
      <c r="A36" s="31">
        <v>5</v>
      </c>
      <c r="B36" s="31"/>
      <c r="C36" s="31"/>
      <c r="D36" s="31"/>
      <c r="E36" s="43"/>
      <c r="F36" s="43"/>
      <c r="G36" s="44"/>
      <c r="H36" s="45"/>
      <c r="I36" s="46"/>
      <c r="J36" s="43"/>
      <c r="K36" s="43"/>
      <c r="L36" s="43"/>
      <c r="M36" s="39" t="str">
        <f t="shared" si="0"/>
        <v/>
      </c>
      <c r="N36" s="39">
        <v>1</v>
      </c>
      <c r="O36" s="43"/>
      <c r="P36" s="43"/>
      <c r="Q36" s="43"/>
      <c r="R36" s="43"/>
      <c r="S36" s="47"/>
      <c r="T36" s="43"/>
      <c r="U36" s="43"/>
      <c r="V36" s="43"/>
      <c r="W36" s="43"/>
      <c r="X36" s="43"/>
      <c r="Y36" s="43"/>
      <c r="Z36" s="43"/>
      <c r="AA36" s="43"/>
      <c r="AB36" s="43"/>
      <c r="AC36" s="43"/>
      <c r="AD36" s="43"/>
      <c r="AE36" s="48"/>
      <c r="AF36" s="43"/>
      <c r="AG36" s="43"/>
      <c r="AH36" s="43"/>
      <c r="AI36" s="43"/>
      <c r="AJ36" s="43"/>
      <c r="AK36" s="49"/>
      <c r="AL36" s="43"/>
      <c r="AM36" s="43"/>
    </row>
    <row r="37" spans="1:39" s="33" customFormat="1" ht="16.8" x14ac:dyDescent="0.2">
      <c r="A37" s="31">
        <v>6</v>
      </c>
      <c r="B37" s="31"/>
      <c r="C37" s="31"/>
      <c r="D37" s="31"/>
      <c r="E37" s="43"/>
      <c r="F37" s="43"/>
      <c r="G37" s="44"/>
      <c r="H37" s="45"/>
      <c r="I37" s="46"/>
      <c r="J37" s="43"/>
      <c r="K37" s="43"/>
      <c r="L37" s="43"/>
      <c r="M37" s="39" t="str">
        <f t="shared" si="0"/>
        <v/>
      </c>
      <c r="N37" s="39">
        <v>1</v>
      </c>
      <c r="O37" s="43"/>
      <c r="P37" s="43"/>
      <c r="Q37" s="43"/>
      <c r="R37" s="43"/>
      <c r="S37" s="47"/>
      <c r="T37" s="43"/>
      <c r="U37" s="43"/>
      <c r="V37" s="43"/>
      <c r="W37" s="43"/>
      <c r="X37" s="43"/>
      <c r="Y37" s="43"/>
      <c r="Z37" s="43"/>
      <c r="AA37" s="43"/>
      <c r="AB37" s="43"/>
      <c r="AC37" s="43"/>
      <c r="AD37" s="43"/>
      <c r="AE37" s="48"/>
      <c r="AF37" s="43"/>
      <c r="AG37" s="43"/>
      <c r="AH37" s="43"/>
      <c r="AI37" s="43"/>
      <c r="AJ37" s="43"/>
      <c r="AK37" s="49"/>
      <c r="AL37" s="43"/>
      <c r="AM37" s="43"/>
    </row>
    <row r="38" spans="1:39" s="33" customFormat="1" ht="16.8" x14ac:dyDescent="0.2">
      <c r="A38" s="31">
        <v>7</v>
      </c>
      <c r="B38" s="31"/>
      <c r="C38" s="31"/>
      <c r="D38" s="31"/>
      <c r="E38" s="43"/>
      <c r="F38" s="43"/>
      <c r="G38" s="44"/>
      <c r="H38" s="45"/>
      <c r="I38" s="46"/>
      <c r="J38" s="43"/>
      <c r="K38" s="43"/>
      <c r="L38" s="43"/>
      <c r="M38" s="39" t="str">
        <f t="shared" si="0"/>
        <v/>
      </c>
      <c r="N38" s="39">
        <v>1</v>
      </c>
      <c r="O38" s="43"/>
      <c r="P38" s="43"/>
      <c r="Q38" s="43"/>
      <c r="R38" s="43"/>
      <c r="S38" s="47"/>
      <c r="T38" s="43"/>
      <c r="U38" s="43"/>
      <c r="V38" s="43"/>
      <c r="W38" s="43"/>
      <c r="X38" s="43"/>
      <c r="Y38" s="43"/>
      <c r="Z38" s="43"/>
      <c r="AA38" s="43"/>
      <c r="AB38" s="43"/>
      <c r="AC38" s="43"/>
      <c r="AD38" s="43"/>
      <c r="AE38" s="48"/>
      <c r="AF38" s="43"/>
      <c r="AG38" s="43"/>
      <c r="AH38" s="43"/>
      <c r="AI38" s="43"/>
      <c r="AJ38" s="43"/>
      <c r="AK38" s="49"/>
      <c r="AL38" s="43"/>
      <c r="AM38" s="43"/>
    </row>
    <row r="39" spans="1:39" s="33" customFormat="1" ht="16.8" x14ac:dyDescent="0.2">
      <c r="A39" s="31">
        <v>8</v>
      </c>
      <c r="B39" s="31"/>
      <c r="C39" s="31"/>
      <c r="D39" s="31"/>
      <c r="E39" s="43"/>
      <c r="F39" s="43"/>
      <c r="G39" s="44"/>
      <c r="H39" s="45"/>
      <c r="I39" s="46"/>
      <c r="J39" s="43"/>
      <c r="K39" s="43"/>
      <c r="L39" s="43"/>
      <c r="M39" s="39" t="str">
        <f t="shared" si="0"/>
        <v/>
      </c>
      <c r="N39" s="39">
        <v>1</v>
      </c>
      <c r="O39" s="43"/>
      <c r="P39" s="43"/>
      <c r="Q39" s="43"/>
      <c r="R39" s="43"/>
      <c r="S39" s="47"/>
      <c r="T39" s="43"/>
      <c r="U39" s="43"/>
      <c r="V39" s="43"/>
      <c r="W39" s="43"/>
      <c r="X39" s="43"/>
      <c r="Y39" s="43"/>
      <c r="Z39" s="43"/>
      <c r="AA39" s="43"/>
      <c r="AB39" s="43"/>
      <c r="AC39" s="43"/>
      <c r="AD39" s="43"/>
      <c r="AE39" s="48"/>
      <c r="AF39" s="43"/>
      <c r="AG39" s="43"/>
      <c r="AH39" s="43"/>
      <c r="AI39" s="43"/>
      <c r="AJ39" s="43"/>
      <c r="AK39" s="49"/>
      <c r="AL39" s="43"/>
      <c r="AM39" s="43"/>
    </row>
    <row r="40" spans="1:39" s="33" customFormat="1" ht="16.8" x14ac:dyDescent="0.2">
      <c r="A40" s="31">
        <v>9</v>
      </c>
      <c r="B40" s="31"/>
      <c r="C40" s="31"/>
      <c r="D40" s="31"/>
      <c r="E40" s="43"/>
      <c r="F40" s="43"/>
      <c r="G40" s="44"/>
      <c r="H40" s="45"/>
      <c r="I40" s="46"/>
      <c r="J40" s="43"/>
      <c r="K40" s="43"/>
      <c r="L40" s="43"/>
      <c r="M40" s="39" t="str">
        <f t="shared" si="0"/>
        <v/>
      </c>
      <c r="N40" s="39">
        <v>1</v>
      </c>
      <c r="O40" s="43"/>
      <c r="P40" s="43"/>
      <c r="Q40" s="43"/>
      <c r="R40" s="43"/>
      <c r="S40" s="47"/>
      <c r="T40" s="43"/>
      <c r="U40" s="43"/>
      <c r="V40" s="43"/>
      <c r="W40" s="43"/>
      <c r="X40" s="43"/>
      <c r="Y40" s="43"/>
      <c r="Z40" s="43"/>
      <c r="AA40" s="43"/>
      <c r="AB40" s="43"/>
      <c r="AC40" s="43"/>
      <c r="AD40" s="43"/>
      <c r="AE40" s="48"/>
      <c r="AF40" s="43"/>
      <c r="AG40" s="43"/>
      <c r="AH40" s="43"/>
      <c r="AI40" s="43"/>
      <c r="AJ40" s="43"/>
      <c r="AK40" s="49"/>
      <c r="AL40" s="43"/>
      <c r="AM40" s="43"/>
    </row>
    <row r="41" spans="1:39" s="33" customFormat="1" ht="16.8" x14ac:dyDescent="0.2">
      <c r="A41" s="31">
        <v>10</v>
      </c>
      <c r="B41" s="31"/>
      <c r="C41" s="31"/>
      <c r="D41" s="31"/>
      <c r="E41" s="43"/>
      <c r="F41" s="43"/>
      <c r="G41" s="44"/>
      <c r="H41" s="45"/>
      <c r="I41" s="46"/>
      <c r="J41" s="43"/>
      <c r="K41" s="43"/>
      <c r="L41" s="43"/>
      <c r="M41" s="39" t="str">
        <f t="shared" si="0"/>
        <v/>
      </c>
      <c r="N41" s="39">
        <v>1</v>
      </c>
      <c r="O41" s="43"/>
      <c r="P41" s="43"/>
      <c r="Q41" s="43"/>
      <c r="R41" s="43"/>
      <c r="S41" s="47"/>
      <c r="T41" s="43"/>
      <c r="U41" s="43"/>
      <c r="V41" s="43"/>
      <c r="W41" s="43"/>
      <c r="X41" s="43"/>
      <c r="Y41" s="43"/>
      <c r="Z41" s="43"/>
      <c r="AA41" s="43"/>
      <c r="AB41" s="43"/>
      <c r="AC41" s="43"/>
      <c r="AD41" s="43"/>
      <c r="AE41" s="48"/>
      <c r="AF41" s="43"/>
      <c r="AG41" s="43"/>
      <c r="AH41" s="43"/>
      <c r="AI41" s="43"/>
      <c r="AJ41" s="43"/>
      <c r="AK41" s="49"/>
      <c r="AL41" s="43"/>
      <c r="AM41" s="43"/>
    </row>
    <row r="42" spans="1:39" s="33" customFormat="1" ht="16.8" x14ac:dyDescent="0.2">
      <c r="A42" s="31">
        <v>11</v>
      </c>
      <c r="B42" s="31"/>
      <c r="C42" s="31"/>
      <c r="D42" s="31"/>
      <c r="E42" s="43"/>
      <c r="F42" s="43"/>
      <c r="G42" s="44"/>
      <c r="H42" s="45"/>
      <c r="I42" s="46"/>
      <c r="J42" s="43"/>
      <c r="K42" s="43"/>
      <c r="L42" s="43"/>
      <c r="M42" s="39" t="str">
        <f t="shared" si="0"/>
        <v/>
      </c>
      <c r="N42" s="39">
        <v>1</v>
      </c>
      <c r="O42" s="43"/>
      <c r="P42" s="43"/>
      <c r="Q42" s="43"/>
      <c r="R42" s="43"/>
      <c r="S42" s="47"/>
      <c r="T42" s="43"/>
      <c r="U42" s="43"/>
      <c r="V42" s="43"/>
      <c r="W42" s="43"/>
      <c r="X42" s="43"/>
      <c r="Y42" s="43"/>
      <c r="Z42" s="43"/>
      <c r="AA42" s="43"/>
      <c r="AB42" s="43"/>
      <c r="AC42" s="43"/>
      <c r="AD42" s="43"/>
      <c r="AE42" s="48"/>
      <c r="AF42" s="43"/>
      <c r="AG42" s="43"/>
      <c r="AH42" s="43"/>
      <c r="AI42" s="43"/>
      <c r="AJ42" s="43"/>
      <c r="AK42" s="49"/>
      <c r="AL42" s="43"/>
      <c r="AM42" s="43"/>
    </row>
    <row r="43" spans="1:39" s="33" customFormat="1" ht="16.8" x14ac:dyDescent="0.2">
      <c r="A43" s="31">
        <v>12</v>
      </c>
      <c r="B43" s="31"/>
      <c r="C43" s="31"/>
      <c r="D43" s="31"/>
      <c r="E43" s="43"/>
      <c r="F43" s="43"/>
      <c r="G43" s="44"/>
      <c r="H43" s="45"/>
      <c r="I43" s="46"/>
      <c r="J43" s="43"/>
      <c r="K43" s="43"/>
      <c r="L43" s="43"/>
      <c r="M43" s="39" t="str">
        <f t="shared" si="0"/>
        <v/>
      </c>
      <c r="N43" s="39">
        <v>1</v>
      </c>
      <c r="O43" s="43"/>
      <c r="P43" s="43"/>
      <c r="Q43" s="43"/>
      <c r="R43" s="43"/>
      <c r="S43" s="47"/>
      <c r="T43" s="43"/>
      <c r="U43" s="43"/>
      <c r="V43" s="43"/>
      <c r="W43" s="43"/>
      <c r="X43" s="43"/>
      <c r="Y43" s="43"/>
      <c r="Z43" s="43"/>
      <c r="AA43" s="43"/>
      <c r="AB43" s="43"/>
      <c r="AC43" s="43"/>
      <c r="AD43" s="43"/>
      <c r="AE43" s="48"/>
      <c r="AF43" s="43"/>
      <c r="AG43" s="43"/>
      <c r="AH43" s="43"/>
      <c r="AI43" s="43"/>
      <c r="AJ43" s="43"/>
      <c r="AK43" s="49"/>
      <c r="AL43" s="43"/>
      <c r="AM43" s="43"/>
    </row>
    <row r="44" spans="1:39" s="33" customFormat="1" ht="16.8" x14ac:dyDescent="0.2">
      <c r="A44" s="31">
        <v>13</v>
      </c>
      <c r="B44" s="31"/>
      <c r="C44" s="31"/>
      <c r="D44" s="31"/>
      <c r="E44" s="43"/>
      <c r="F44" s="43"/>
      <c r="G44" s="44"/>
      <c r="H44" s="45"/>
      <c r="I44" s="46"/>
      <c r="J44" s="43"/>
      <c r="K44" s="43"/>
      <c r="L44" s="43"/>
      <c r="M44" s="39" t="str">
        <f t="shared" si="0"/>
        <v/>
      </c>
      <c r="N44" s="39">
        <v>1</v>
      </c>
      <c r="O44" s="43"/>
      <c r="P44" s="43"/>
      <c r="Q44" s="43"/>
      <c r="R44" s="43"/>
      <c r="S44" s="47"/>
      <c r="T44" s="43"/>
      <c r="U44" s="43"/>
      <c r="V44" s="43"/>
      <c r="W44" s="43"/>
      <c r="X44" s="43"/>
      <c r="Y44" s="43"/>
      <c r="Z44" s="43"/>
      <c r="AA44" s="43"/>
      <c r="AB44" s="43"/>
      <c r="AC44" s="43"/>
      <c r="AD44" s="43"/>
      <c r="AE44" s="48"/>
      <c r="AF44" s="43"/>
      <c r="AG44" s="43"/>
      <c r="AH44" s="43"/>
      <c r="AI44" s="43"/>
      <c r="AJ44" s="43"/>
      <c r="AK44" s="49"/>
      <c r="AL44" s="43"/>
      <c r="AM44" s="43"/>
    </row>
    <row r="45" spans="1:39" s="33" customFormat="1" ht="16.8" x14ac:dyDescent="0.2">
      <c r="A45" s="31">
        <v>14</v>
      </c>
      <c r="B45" s="31"/>
      <c r="C45" s="31"/>
      <c r="D45" s="31"/>
      <c r="E45" s="43"/>
      <c r="F45" s="43"/>
      <c r="G45" s="44"/>
      <c r="H45" s="45"/>
      <c r="I45" s="46"/>
      <c r="J45" s="43"/>
      <c r="K45" s="43"/>
      <c r="L45" s="43"/>
      <c r="M45" s="39" t="str">
        <f t="shared" si="0"/>
        <v/>
      </c>
      <c r="N45" s="39">
        <v>1</v>
      </c>
      <c r="O45" s="43"/>
      <c r="P45" s="43"/>
      <c r="Q45" s="43"/>
      <c r="R45" s="43"/>
      <c r="S45" s="47"/>
      <c r="T45" s="43"/>
      <c r="U45" s="43"/>
      <c r="V45" s="43"/>
      <c r="W45" s="43"/>
      <c r="X45" s="43"/>
      <c r="Y45" s="43"/>
      <c r="Z45" s="43"/>
      <c r="AA45" s="43"/>
      <c r="AB45" s="43"/>
      <c r="AC45" s="43"/>
      <c r="AD45" s="43"/>
      <c r="AE45" s="48"/>
      <c r="AF45" s="43"/>
      <c r="AG45" s="43"/>
      <c r="AH45" s="43"/>
      <c r="AI45" s="43"/>
      <c r="AJ45" s="43"/>
      <c r="AK45" s="49"/>
      <c r="AL45" s="43"/>
      <c r="AM45" s="43"/>
    </row>
    <row r="46" spans="1:39" s="33" customFormat="1" ht="16.8" x14ac:dyDescent="0.2">
      <c r="A46" s="31">
        <v>15</v>
      </c>
      <c r="B46" s="31"/>
      <c r="C46" s="31"/>
      <c r="D46" s="31"/>
      <c r="E46" s="43"/>
      <c r="F46" s="43"/>
      <c r="G46" s="44"/>
      <c r="H46" s="45"/>
      <c r="I46" s="46"/>
      <c r="J46" s="43"/>
      <c r="K46" s="43"/>
      <c r="L46" s="43"/>
      <c r="M46" s="39" t="str">
        <f t="shared" si="0"/>
        <v/>
      </c>
      <c r="N46" s="39">
        <v>1</v>
      </c>
      <c r="O46" s="43"/>
      <c r="P46" s="43"/>
      <c r="Q46" s="43"/>
      <c r="R46" s="43"/>
      <c r="S46" s="47"/>
      <c r="T46" s="43"/>
      <c r="U46" s="43"/>
      <c r="V46" s="43"/>
      <c r="W46" s="43"/>
      <c r="X46" s="43"/>
      <c r="Y46" s="43"/>
      <c r="Z46" s="43"/>
      <c r="AA46" s="43"/>
      <c r="AB46" s="43"/>
      <c r="AC46" s="43"/>
      <c r="AD46" s="43"/>
      <c r="AE46" s="48"/>
      <c r="AF46" s="43"/>
      <c r="AG46" s="43"/>
      <c r="AH46" s="43"/>
      <c r="AI46" s="43"/>
      <c r="AJ46" s="43"/>
      <c r="AK46" s="49"/>
      <c r="AL46" s="43"/>
      <c r="AM46" s="43"/>
    </row>
    <row r="47" spans="1:39" s="33" customFormat="1" ht="16.8" x14ac:dyDescent="0.2">
      <c r="A47" s="31">
        <v>16</v>
      </c>
      <c r="B47" s="31"/>
      <c r="C47" s="31"/>
      <c r="D47" s="31"/>
      <c r="E47" s="43"/>
      <c r="F47" s="43"/>
      <c r="G47" s="44"/>
      <c r="H47" s="45"/>
      <c r="I47" s="46"/>
      <c r="J47" s="43"/>
      <c r="K47" s="43"/>
      <c r="L47" s="43"/>
      <c r="M47" s="39" t="str">
        <f t="shared" si="0"/>
        <v/>
      </c>
      <c r="N47" s="39">
        <v>1</v>
      </c>
      <c r="O47" s="43"/>
      <c r="P47" s="43"/>
      <c r="Q47" s="43"/>
      <c r="R47" s="43"/>
      <c r="S47" s="47"/>
      <c r="T47" s="43"/>
      <c r="U47" s="43"/>
      <c r="V47" s="43"/>
      <c r="W47" s="43"/>
      <c r="X47" s="43"/>
      <c r="Y47" s="43"/>
      <c r="Z47" s="43"/>
      <c r="AA47" s="43"/>
      <c r="AB47" s="43"/>
      <c r="AC47" s="43"/>
      <c r="AD47" s="43"/>
      <c r="AE47" s="48"/>
      <c r="AF47" s="43"/>
      <c r="AG47" s="43"/>
      <c r="AH47" s="43"/>
      <c r="AI47" s="43"/>
      <c r="AJ47" s="43"/>
      <c r="AK47" s="49"/>
      <c r="AL47" s="43"/>
      <c r="AM47" s="43"/>
    </row>
    <row r="48" spans="1:39" s="33" customFormat="1" ht="16.8" x14ac:dyDescent="0.2">
      <c r="A48" s="31">
        <v>17</v>
      </c>
      <c r="B48" s="31"/>
      <c r="C48" s="31"/>
      <c r="D48" s="31"/>
      <c r="E48" s="43"/>
      <c r="F48" s="43"/>
      <c r="G48" s="44"/>
      <c r="H48" s="45"/>
      <c r="I48" s="46"/>
      <c r="J48" s="43"/>
      <c r="K48" s="43"/>
      <c r="L48" s="43"/>
      <c r="M48" s="39" t="str">
        <f t="shared" si="0"/>
        <v/>
      </c>
      <c r="N48" s="39">
        <v>1</v>
      </c>
      <c r="O48" s="43"/>
      <c r="P48" s="43"/>
      <c r="Q48" s="43"/>
      <c r="R48" s="43"/>
      <c r="S48" s="47"/>
      <c r="T48" s="43"/>
      <c r="U48" s="43"/>
      <c r="V48" s="43"/>
      <c r="W48" s="43"/>
      <c r="X48" s="43"/>
      <c r="Y48" s="43"/>
      <c r="Z48" s="43"/>
      <c r="AA48" s="43"/>
      <c r="AB48" s="43"/>
      <c r="AC48" s="43"/>
      <c r="AD48" s="43"/>
      <c r="AE48" s="48"/>
      <c r="AF48" s="43"/>
      <c r="AG48" s="43"/>
      <c r="AH48" s="43"/>
      <c r="AI48" s="43"/>
      <c r="AJ48" s="43"/>
      <c r="AK48" s="49"/>
      <c r="AL48" s="43"/>
      <c r="AM48" s="43"/>
    </row>
    <row r="49" spans="1:39" s="33" customFormat="1" ht="16.8" x14ac:dyDescent="0.2">
      <c r="A49" s="31">
        <v>18</v>
      </c>
      <c r="B49" s="31"/>
      <c r="C49" s="31"/>
      <c r="D49" s="31"/>
      <c r="E49" s="43"/>
      <c r="F49" s="43"/>
      <c r="G49" s="44"/>
      <c r="H49" s="45"/>
      <c r="I49" s="46"/>
      <c r="J49" s="43"/>
      <c r="K49" s="43"/>
      <c r="L49" s="43"/>
      <c r="M49" s="39" t="str">
        <f t="shared" si="0"/>
        <v/>
      </c>
      <c r="N49" s="39">
        <v>1</v>
      </c>
      <c r="O49" s="43"/>
      <c r="P49" s="43"/>
      <c r="Q49" s="43"/>
      <c r="R49" s="43"/>
      <c r="S49" s="47"/>
      <c r="T49" s="43"/>
      <c r="U49" s="43"/>
      <c r="V49" s="43"/>
      <c r="W49" s="43"/>
      <c r="X49" s="43"/>
      <c r="Y49" s="43"/>
      <c r="Z49" s="43"/>
      <c r="AA49" s="43"/>
      <c r="AB49" s="43"/>
      <c r="AC49" s="43"/>
      <c r="AD49" s="43"/>
      <c r="AE49" s="48"/>
      <c r="AF49" s="43"/>
      <c r="AG49" s="43"/>
      <c r="AH49" s="43"/>
      <c r="AI49" s="43"/>
      <c r="AJ49" s="43"/>
      <c r="AK49" s="49"/>
      <c r="AL49" s="43"/>
      <c r="AM49" s="43"/>
    </row>
    <row r="50" spans="1:39" s="33" customFormat="1" ht="16.8" x14ac:dyDescent="0.2">
      <c r="A50" s="31">
        <v>19</v>
      </c>
      <c r="B50" s="31"/>
      <c r="C50" s="31"/>
      <c r="D50" s="31"/>
      <c r="E50" s="43"/>
      <c r="F50" s="43"/>
      <c r="G50" s="44"/>
      <c r="H50" s="45"/>
      <c r="I50" s="46"/>
      <c r="J50" s="43"/>
      <c r="K50" s="43"/>
      <c r="L50" s="43"/>
      <c r="M50" s="39" t="str">
        <f t="shared" si="0"/>
        <v/>
      </c>
      <c r="N50" s="39">
        <v>1</v>
      </c>
      <c r="O50" s="43"/>
      <c r="P50" s="43"/>
      <c r="Q50" s="43"/>
      <c r="R50" s="43"/>
      <c r="S50" s="47"/>
      <c r="T50" s="43"/>
      <c r="U50" s="43"/>
      <c r="V50" s="43"/>
      <c r="W50" s="43"/>
      <c r="X50" s="43"/>
      <c r="Y50" s="43"/>
      <c r="Z50" s="43"/>
      <c r="AA50" s="43"/>
      <c r="AB50" s="43"/>
      <c r="AC50" s="43"/>
      <c r="AD50" s="43"/>
      <c r="AE50" s="48"/>
      <c r="AF50" s="43"/>
      <c r="AG50" s="43"/>
      <c r="AH50" s="43"/>
      <c r="AI50" s="43"/>
      <c r="AJ50" s="43"/>
      <c r="AK50" s="49"/>
      <c r="AL50" s="43"/>
      <c r="AM50" s="43"/>
    </row>
    <row r="51" spans="1:39" s="33" customFormat="1" ht="16.8" x14ac:dyDescent="0.2">
      <c r="A51" s="31">
        <v>20</v>
      </c>
      <c r="B51" s="31"/>
      <c r="C51" s="31"/>
      <c r="D51" s="31"/>
      <c r="E51" s="43"/>
      <c r="F51" s="43"/>
      <c r="G51" s="44"/>
      <c r="H51" s="45"/>
      <c r="I51" s="46"/>
      <c r="J51" s="43"/>
      <c r="K51" s="43"/>
      <c r="L51" s="43"/>
      <c r="M51" s="39" t="str">
        <f t="shared" si="0"/>
        <v/>
      </c>
      <c r="N51" s="39">
        <v>1</v>
      </c>
      <c r="O51" s="43"/>
      <c r="P51" s="43"/>
      <c r="Q51" s="43"/>
      <c r="R51" s="43"/>
      <c r="S51" s="47"/>
      <c r="T51" s="43"/>
      <c r="U51" s="43"/>
      <c r="V51" s="43"/>
      <c r="W51" s="43"/>
      <c r="X51" s="43"/>
      <c r="Y51" s="43"/>
      <c r="Z51" s="43"/>
      <c r="AA51" s="43"/>
      <c r="AB51" s="43"/>
      <c r="AC51" s="43"/>
      <c r="AD51" s="43"/>
      <c r="AE51" s="48"/>
      <c r="AF51" s="43"/>
      <c r="AG51" s="43"/>
      <c r="AH51" s="43"/>
      <c r="AI51" s="43"/>
      <c r="AJ51" s="43"/>
      <c r="AK51" s="49"/>
      <c r="AL51" s="43"/>
      <c r="AM51" s="43"/>
    </row>
    <row r="52" spans="1:39" s="33" customFormat="1" ht="16.8" x14ac:dyDescent="0.2">
      <c r="A52" s="31">
        <v>21</v>
      </c>
      <c r="B52" s="31"/>
      <c r="C52" s="31"/>
      <c r="D52" s="31"/>
      <c r="E52" s="43"/>
      <c r="F52" s="43"/>
      <c r="G52" s="44"/>
      <c r="H52" s="45"/>
      <c r="I52" s="46"/>
      <c r="J52" s="43"/>
      <c r="K52" s="43"/>
      <c r="L52" s="43"/>
      <c r="M52" s="39" t="str">
        <f t="shared" si="0"/>
        <v/>
      </c>
      <c r="N52" s="39">
        <v>1</v>
      </c>
      <c r="O52" s="43"/>
      <c r="P52" s="43"/>
      <c r="Q52" s="43"/>
      <c r="R52" s="43"/>
      <c r="S52" s="47"/>
      <c r="T52" s="43"/>
      <c r="U52" s="43"/>
      <c r="V52" s="43"/>
      <c r="W52" s="43"/>
      <c r="X52" s="43"/>
      <c r="Y52" s="43"/>
      <c r="Z52" s="43"/>
      <c r="AA52" s="43"/>
      <c r="AB52" s="43"/>
      <c r="AC52" s="43"/>
      <c r="AD52" s="43"/>
      <c r="AE52" s="48"/>
      <c r="AF52" s="43"/>
      <c r="AG52" s="43"/>
      <c r="AH52" s="43"/>
      <c r="AI52" s="43"/>
      <c r="AJ52" s="43"/>
      <c r="AK52" s="49"/>
      <c r="AL52" s="43"/>
      <c r="AM52" s="43"/>
    </row>
    <row r="53" spans="1:39" s="33" customFormat="1" ht="16.8" x14ac:dyDescent="0.2">
      <c r="A53" s="31">
        <v>22</v>
      </c>
      <c r="B53" s="31"/>
      <c r="C53" s="31"/>
      <c r="D53" s="31"/>
      <c r="E53" s="43"/>
      <c r="F53" s="43"/>
      <c r="G53" s="44"/>
      <c r="H53" s="45"/>
      <c r="I53" s="46"/>
      <c r="J53" s="43"/>
      <c r="K53" s="43"/>
      <c r="L53" s="43"/>
      <c r="M53" s="39" t="str">
        <f t="shared" si="0"/>
        <v/>
      </c>
      <c r="N53" s="39">
        <v>1</v>
      </c>
      <c r="O53" s="43"/>
      <c r="P53" s="43"/>
      <c r="Q53" s="43"/>
      <c r="R53" s="43"/>
      <c r="S53" s="47"/>
      <c r="T53" s="43"/>
      <c r="U53" s="43"/>
      <c r="V53" s="43"/>
      <c r="W53" s="43"/>
      <c r="X53" s="43"/>
      <c r="Y53" s="43"/>
      <c r="Z53" s="43"/>
      <c r="AA53" s="43"/>
      <c r="AB53" s="43"/>
      <c r="AC53" s="43"/>
      <c r="AD53" s="43"/>
      <c r="AE53" s="48"/>
      <c r="AF53" s="43"/>
      <c r="AG53" s="43"/>
      <c r="AH53" s="43"/>
      <c r="AI53" s="43"/>
      <c r="AJ53" s="43"/>
      <c r="AK53" s="49"/>
      <c r="AL53" s="43"/>
      <c r="AM53" s="43"/>
    </row>
    <row r="54" spans="1:39" s="33" customFormat="1" ht="16.8" x14ac:dyDescent="0.2">
      <c r="A54" s="31">
        <v>23</v>
      </c>
      <c r="B54" s="31"/>
      <c r="C54" s="31"/>
      <c r="D54" s="31"/>
      <c r="E54" s="43"/>
      <c r="F54" s="43"/>
      <c r="G54" s="44"/>
      <c r="H54" s="45"/>
      <c r="I54" s="46"/>
      <c r="J54" s="43"/>
      <c r="K54" s="43"/>
      <c r="L54" s="43"/>
      <c r="M54" s="39" t="str">
        <f t="shared" si="0"/>
        <v/>
      </c>
      <c r="N54" s="39">
        <v>1</v>
      </c>
      <c r="O54" s="43"/>
      <c r="P54" s="43"/>
      <c r="Q54" s="43"/>
      <c r="R54" s="43"/>
      <c r="S54" s="47"/>
      <c r="T54" s="43"/>
      <c r="U54" s="43"/>
      <c r="V54" s="43"/>
      <c r="W54" s="43"/>
      <c r="X54" s="43"/>
      <c r="Y54" s="43"/>
      <c r="Z54" s="43"/>
      <c r="AA54" s="43"/>
      <c r="AB54" s="43"/>
      <c r="AC54" s="43"/>
      <c r="AD54" s="43"/>
      <c r="AE54" s="48"/>
      <c r="AF54" s="43"/>
      <c r="AG54" s="43"/>
      <c r="AH54" s="43"/>
      <c r="AI54" s="43"/>
      <c r="AJ54" s="43"/>
      <c r="AK54" s="49"/>
      <c r="AL54" s="43"/>
      <c r="AM54" s="43"/>
    </row>
    <row r="55" spans="1:39" s="33" customFormat="1" ht="16.8" x14ac:dyDescent="0.2">
      <c r="A55" s="31">
        <v>24</v>
      </c>
      <c r="B55" s="31"/>
      <c r="C55" s="31"/>
      <c r="D55" s="31"/>
      <c r="E55" s="43"/>
      <c r="F55" s="43"/>
      <c r="G55" s="44"/>
      <c r="H55" s="45"/>
      <c r="I55" s="46"/>
      <c r="J55" s="43"/>
      <c r="K55" s="43"/>
      <c r="L55" s="43"/>
      <c r="M55" s="39" t="str">
        <f t="shared" si="0"/>
        <v/>
      </c>
      <c r="N55" s="39">
        <v>1</v>
      </c>
      <c r="O55" s="43"/>
      <c r="P55" s="43"/>
      <c r="Q55" s="43"/>
      <c r="R55" s="43"/>
      <c r="S55" s="47"/>
      <c r="T55" s="43"/>
      <c r="U55" s="43"/>
      <c r="V55" s="43"/>
      <c r="W55" s="43"/>
      <c r="X55" s="43"/>
      <c r="Y55" s="43"/>
      <c r="Z55" s="43"/>
      <c r="AA55" s="43"/>
      <c r="AB55" s="43"/>
      <c r="AC55" s="43"/>
      <c r="AD55" s="43"/>
      <c r="AE55" s="48"/>
      <c r="AF55" s="43"/>
      <c r="AG55" s="43"/>
      <c r="AH55" s="43"/>
      <c r="AI55" s="43"/>
      <c r="AJ55" s="43"/>
      <c r="AK55" s="49"/>
      <c r="AL55" s="43"/>
      <c r="AM55" s="43"/>
    </row>
    <row r="56" spans="1:39" s="33" customFormat="1" ht="16.8" x14ac:dyDescent="0.2">
      <c r="A56" s="31">
        <v>25</v>
      </c>
      <c r="B56" s="31"/>
      <c r="C56" s="31"/>
      <c r="D56" s="31"/>
      <c r="E56" s="43"/>
      <c r="F56" s="43"/>
      <c r="G56" s="44"/>
      <c r="H56" s="45"/>
      <c r="I56" s="46"/>
      <c r="J56" s="43"/>
      <c r="K56" s="43"/>
      <c r="L56" s="43"/>
      <c r="M56" s="39" t="str">
        <f t="shared" si="0"/>
        <v/>
      </c>
      <c r="N56" s="39">
        <v>1</v>
      </c>
      <c r="O56" s="43"/>
      <c r="P56" s="43"/>
      <c r="Q56" s="43"/>
      <c r="R56" s="43"/>
      <c r="S56" s="47"/>
      <c r="T56" s="43"/>
      <c r="U56" s="43"/>
      <c r="V56" s="43"/>
      <c r="W56" s="43"/>
      <c r="X56" s="43"/>
      <c r="Y56" s="43"/>
      <c r="Z56" s="43"/>
      <c r="AA56" s="43"/>
      <c r="AB56" s="43"/>
      <c r="AC56" s="43"/>
      <c r="AD56" s="43"/>
      <c r="AE56" s="48"/>
      <c r="AF56" s="43"/>
      <c r="AG56" s="43"/>
      <c r="AH56" s="43"/>
      <c r="AI56" s="43"/>
      <c r="AJ56" s="43"/>
      <c r="AK56" s="49"/>
      <c r="AL56" s="43"/>
      <c r="AM56" s="43"/>
    </row>
    <row r="57" spans="1:39" s="33" customFormat="1" ht="16.8" x14ac:dyDescent="0.2">
      <c r="A57" s="31">
        <v>26</v>
      </c>
      <c r="B57" s="31"/>
      <c r="C57" s="31"/>
      <c r="D57" s="31"/>
      <c r="E57" s="43"/>
      <c r="F57" s="43"/>
      <c r="G57" s="44"/>
      <c r="H57" s="45"/>
      <c r="I57" s="46"/>
      <c r="J57" s="43"/>
      <c r="K57" s="43"/>
      <c r="L57" s="43"/>
      <c r="M57" s="39" t="str">
        <f t="shared" si="0"/>
        <v/>
      </c>
      <c r="N57" s="39">
        <v>1</v>
      </c>
      <c r="O57" s="43"/>
      <c r="P57" s="43"/>
      <c r="Q57" s="43"/>
      <c r="R57" s="43"/>
      <c r="S57" s="47"/>
      <c r="T57" s="43"/>
      <c r="U57" s="43"/>
      <c r="V57" s="43"/>
      <c r="W57" s="43"/>
      <c r="X57" s="43"/>
      <c r="Y57" s="43"/>
      <c r="Z57" s="43"/>
      <c r="AA57" s="43"/>
      <c r="AB57" s="43"/>
      <c r="AC57" s="43"/>
      <c r="AD57" s="43"/>
      <c r="AE57" s="48"/>
      <c r="AF57" s="43"/>
      <c r="AG57" s="43"/>
      <c r="AH57" s="43"/>
      <c r="AI57" s="43"/>
      <c r="AJ57" s="43"/>
      <c r="AK57" s="49"/>
      <c r="AL57" s="43"/>
      <c r="AM57" s="43"/>
    </row>
    <row r="58" spans="1:39" s="33" customFormat="1" ht="16.8" x14ac:dyDescent="0.2">
      <c r="A58" s="31">
        <v>27</v>
      </c>
      <c r="B58" s="31"/>
      <c r="C58" s="31"/>
      <c r="D58" s="31"/>
      <c r="E58" s="43"/>
      <c r="F58" s="43"/>
      <c r="G58" s="44"/>
      <c r="H58" s="45"/>
      <c r="I58" s="46"/>
      <c r="J58" s="43"/>
      <c r="K58" s="43"/>
      <c r="L58" s="43"/>
      <c r="M58" s="39" t="str">
        <f t="shared" si="0"/>
        <v/>
      </c>
      <c r="N58" s="39">
        <v>1</v>
      </c>
      <c r="O58" s="43"/>
      <c r="P58" s="43"/>
      <c r="Q58" s="43"/>
      <c r="R58" s="43"/>
      <c r="S58" s="47"/>
      <c r="T58" s="43"/>
      <c r="U58" s="43"/>
      <c r="V58" s="43"/>
      <c r="W58" s="43"/>
      <c r="X58" s="43"/>
      <c r="Y58" s="43"/>
      <c r="Z58" s="43"/>
      <c r="AA58" s="43"/>
      <c r="AB58" s="43"/>
      <c r="AC58" s="43"/>
      <c r="AD58" s="43"/>
      <c r="AE58" s="48"/>
      <c r="AF58" s="43"/>
      <c r="AG58" s="43"/>
      <c r="AH58" s="43"/>
      <c r="AI58" s="43"/>
      <c r="AJ58" s="43"/>
      <c r="AK58" s="49"/>
      <c r="AL58" s="43"/>
      <c r="AM58" s="43"/>
    </row>
    <row r="59" spans="1:39" s="33" customFormat="1" ht="16.8" x14ac:dyDescent="0.2">
      <c r="A59" s="31">
        <v>28</v>
      </c>
      <c r="B59" s="31"/>
      <c r="C59" s="31"/>
      <c r="D59" s="31"/>
      <c r="E59" s="43"/>
      <c r="F59" s="43"/>
      <c r="G59" s="44"/>
      <c r="H59" s="45"/>
      <c r="I59" s="46"/>
      <c r="J59" s="43"/>
      <c r="K59" s="43"/>
      <c r="L59" s="43"/>
      <c r="M59" s="39" t="str">
        <f t="shared" si="0"/>
        <v/>
      </c>
      <c r="N59" s="39">
        <v>1</v>
      </c>
      <c r="O59" s="43"/>
      <c r="P59" s="43"/>
      <c r="Q59" s="43"/>
      <c r="R59" s="43"/>
      <c r="S59" s="47"/>
      <c r="T59" s="43"/>
      <c r="U59" s="43"/>
      <c r="V59" s="43"/>
      <c r="W59" s="43"/>
      <c r="X59" s="43"/>
      <c r="Y59" s="43"/>
      <c r="Z59" s="43"/>
      <c r="AA59" s="43"/>
      <c r="AB59" s="43"/>
      <c r="AC59" s="43"/>
      <c r="AD59" s="43"/>
      <c r="AE59" s="48"/>
      <c r="AF59" s="43"/>
      <c r="AG59" s="43"/>
      <c r="AH59" s="43"/>
      <c r="AI59" s="43"/>
      <c r="AJ59" s="43"/>
      <c r="AK59" s="49"/>
      <c r="AL59" s="43"/>
      <c r="AM59" s="43"/>
    </row>
    <row r="60" spans="1:39" s="33" customFormat="1" ht="16.8" x14ac:dyDescent="0.2">
      <c r="A60" s="31">
        <v>29</v>
      </c>
      <c r="B60" s="31"/>
      <c r="C60" s="31"/>
      <c r="D60" s="31"/>
      <c r="E60" s="43"/>
      <c r="F60" s="43"/>
      <c r="G60" s="44"/>
      <c r="H60" s="45"/>
      <c r="I60" s="46"/>
      <c r="J60" s="43"/>
      <c r="K60" s="43"/>
      <c r="L60" s="43"/>
      <c r="M60" s="39" t="str">
        <f t="shared" si="0"/>
        <v/>
      </c>
      <c r="N60" s="39">
        <v>1</v>
      </c>
      <c r="O60" s="43"/>
      <c r="P60" s="43"/>
      <c r="Q60" s="43"/>
      <c r="R60" s="43"/>
      <c r="S60" s="47"/>
      <c r="T60" s="43"/>
      <c r="U60" s="43"/>
      <c r="V60" s="43"/>
      <c r="W60" s="43"/>
      <c r="X60" s="43"/>
      <c r="Y60" s="43"/>
      <c r="Z60" s="43"/>
      <c r="AA60" s="43"/>
      <c r="AB60" s="43"/>
      <c r="AC60" s="43"/>
      <c r="AD60" s="43"/>
      <c r="AE60" s="48"/>
      <c r="AF60" s="43"/>
      <c r="AG60" s="43"/>
      <c r="AH60" s="43"/>
      <c r="AI60" s="43"/>
      <c r="AJ60" s="43"/>
      <c r="AK60" s="49"/>
      <c r="AL60" s="43"/>
      <c r="AM60" s="43"/>
    </row>
    <row r="61" spans="1:39" s="33" customFormat="1" ht="16.8" x14ac:dyDescent="0.2">
      <c r="A61" s="31">
        <v>30</v>
      </c>
      <c r="B61" s="31"/>
      <c r="C61" s="31"/>
      <c r="D61" s="31"/>
      <c r="E61" s="43"/>
      <c r="F61" s="43"/>
      <c r="G61" s="44"/>
      <c r="H61" s="45"/>
      <c r="I61" s="46"/>
      <c r="J61" s="43"/>
      <c r="K61" s="43"/>
      <c r="L61" s="43"/>
      <c r="M61" s="39" t="str">
        <f t="shared" si="0"/>
        <v/>
      </c>
      <c r="N61" s="39">
        <v>1</v>
      </c>
      <c r="O61" s="43"/>
      <c r="P61" s="43"/>
      <c r="Q61" s="43"/>
      <c r="R61" s="43"/>
      <c r="S61" s="47"/>
      <c r="T61" s="43"/>
      <c r="U61" s="43"/>
      <c r="V61" s="43"/>
      <c r="W61" s="43"/>
      <c r="X61" s="43"/>
      <c r="Y61" s="43"/>
      <c r="Z61" s="43"/>
      <c r="AA61" s="43"/>
      <c r="AB61" s="43"/>
      <c r="AC61" s="43"/>
      <c r="AD61" s="43"/>
      <c r="AE61" s="48"/>
      <c r="AF61" s="43"/>
      <c r="AG61" s="43"/>
      <c r="AH61" s="43"/>
      <c r="AI61" s="43"/>
      <c r="AJ61" s="43"/>
      <c r="AK61" s="49"/>
      <c r="AL61" s="43"/>
      <c r="AM61" s="43"/>
    </row>
    <row r="62" spans="1:39" s="33" customFormat="1" ht="16.8" x14ac:dyDescent="0.2">
      <c r="A62" s="31">
        <v>31</v>
      </c>
      <c r="B62" s="31"/>
      <c r="C62" s="31"/>
      <c r="D62" s="31"/>
      <c r="E62" s="43"/>
      <c r="F62" s="43"/>
      <c r="G62" s="44"/>
      <c r="H62" s="45"/>
      <c r="I62" s="46"/>
      <c r="J62" s="43"/>
      <c r="K62" s="43"/>
      <c r="L62" s="43"/>
      <c r="M62" s="39" t="str">
        <f t="shared" si="0"/>
        <v/>
      </c>
      <c r="N62" s="39">
        <v>1</v>
      </c>
      <c r="O62" s="43"/>
      <c r="P62" s="43"/>
      <c r="Q62" s="43"/>
      <c r="R62" s="43"/>
      <c r="S62" s="47"/>
      <c r="T62" s="43"/>
      <c r="U62" s="43"/>
      <c r="V62" s="43"/>
      <c r="W62" s="43"/>
      <c r="X62" s="43"/>
      <c r="Y62" s="43"/>
      <c r="Z62" s="43"/>
      <c r="AA62" s="43"/>
      <c r="AB62" s="43"/>
      <c r="AC62" s="43"/>
      <c r="AD62" s="43"/>
      <c r="AE62" s="48"/>
      <c r="AF62" s="43"/>
      <c r="AG62" s="43"/>
      <c r="AH62" s="43"/>
      <c r="AI62" s="43"/>
      <c r="AJ62" s="43"/>
      <c r="AK62" s="49"/>
      <c r="AL62" s="43"/>
      <c r="AM62" s="43"/>
    </row>
    <row r="63" spans="1:39" s="33" customFormat="1" ht="16.8" x14ac:dyDescent="0.2">
      <c r="A63" s="31">
        <v>32</v>
      </c>
      <c r="B63" s="31"/>
      <c r="C63" s="31"/>
      <c r="D63" s="31"/>
      <c r="E63" s="43"/>
      <c r="F63" s="43"/>
      <c r="G63" s="44"/>
      <c r="H63" s="45"/>
      <c r="I63" s="46"/>
      <c r="J63" s="43"/>
      <c r="K63" s="43"/>
      <c r="L63" s="43"/>
      <c r="M63" s="39" t="str">
        <f t="shared" si="0"/>
        <v/>
      </c>
      <c r="N63" s="39">
        <v>1</v>
      </c>
      <c r="O63" s="43"/>
      <c r="P63" s="43"/>
      <c r="Q63" s="43"/>
      <c r="R63" s="43"/>
      <c r="S63" s="47"/>
      <c r="T63" s="43"/>
      <c r="U63" s="43"/>
      <c r="V63" s="43"/>
      <c r="W63" s="43"/>
      <c r="X63" s="43"/>
      <c r="Y63" s="43"/>
      <c r="Z63" s="43"/>
      <c r="AA63" s="43"/>
      <c r="AB63" s="43"/>
      <c r="AC63" s="43"/>
      <c r="AD63" s="43"/>
      <c r="AE63" s="48"/>
      <c r="AF63" s="43"/>
      <c r="AG63" s="43"/>
      <c r="AH63" s="43"/>
      <c r="AI63" s="43"/>
      <c r="AJ63" s="43"/>
      <c r="AK63" s="49"/>
      <c r="AL63" s="43"/>
      <c r="AM63" s="43"/>
    </row>
    <row r="64" spans="1:39" s="33" customFormat="1" ht="16.8" x14ac:dyDescent="0.2">
      <c r="A64" s="31">
        <v>33</v>
      </c>
      <c r="B64" s="31"/>
      <c r="C64" s="31"/>
      <c r="D64" s="31"/>
      <c r="E64" s="43"/>
      <c r="F64" s="43"/>
      <c r="G64" s="44"/>
      <c r="H64" s="45"/>
      <c r="I64" s="46"/>
      <c r="J64" s="43"/>
      <c r="K64" s="43"/>
      <c r="L64" s="43"/>
      <c r="M64" s="39" t="str">
        <f t="shared" si="0"/>
        <v/>
      </c>
      <c r="N64" s="39">
        <v>1</v>
      </c>
      <c r="O64" s="43"/>
      <c r="P64" s="43"/>
      <c r="Q64" s="43"/>
      <c r="R64" s="43"/>
      <c r="S64" s="47"/>
      <c r="T64" s="43"/>
      <c r="U64" s="43"/>
      <c r="V64" s="43"/>
      <c r="W64" s="43"/>
      <c r="X64" s="43"/>
      <c r="Y64" s="43"/>
      <c r="Z64" s="43"/>
      <c r="AA64" s="43"/>
      <c r="AB64" s="43"/>
      <c r="AC64" s="43"/>
      <c r="AD64" s="43"/>
      <c r="AE64" s="48"/>
      <c r="AF64" s="43"/>
      <c r="AG64" s="43"/>
      <c r="AH64" s="43"/>
      <c r="AI64" s="43"/>
      <c r="AJ64" s="43"/>
      <c r="AK64" s="49"/>
      <c r="AL64" s="43"/>
      <c r="AM64" s="43"/>
    </row>
    <row r="65" spans="1:39" s="33" customFormat="1" ht="16.8" x14ac:dyDescent="0.2">
      <c r="A65" s="31">
        <v>34</v>
      </c>
      <c r="B65" s="31"/>
      <c r="C65" s="31"/>
      <c r="D65" s="31"/>
      <c r="E65" s="43"/>
      <c r="F65" s="43"/>
      <c r="G65" s="44"/>
      <c r="H65" s="45"/>
      <c r="I65" s="46"/>
      <c r="J65" s="43"/>
      <c r="K65" s="43"/>
      <c r="L65" s="43"/>
      <c r="M65" s="39" t="str">
        <f t="shared" si="0"/>
        <v/>
      </c>
      <c r="N65" s="39">
        <v>1</v>
      </c>
      <c r="O65" s="43"/>
      <c r="P65" s="43"/>
      <c r="Q65" s="43"/>
      <c r="R65" s="43"/>
      <c r="S65" s="47"/>
      <c r="T65" s="43"/>
      <c r="U65" s="43"/>
      <c r="V65" s="43"/>
      <c r="W65" s="43"/>
      <c r="X65" s="43"/>
      <c r="Y65" s="43"/>
      <c r="Z65" s="43"/>
      <c r="AA65" s="43"/>
      <c r="AB65" s="43"/>
      <c r="AC65" s="43"/>
      <c r="AD65" s="43"/>
      <c r="AE65" s="48"/>
      <c r="AF65" s="43"/>
      <c r="AG65" s="43"/>
      <c r="AH65" s="43"/>
      <c r="AI65" s="43"/>
      <c r="AJ65" s="43"/>
      <c r="AK65" s="49"/>
      <c r="AL65" s="43"/>
      <c r="AM65" s="43"/>
    </row>
    <row r="66" spans="1:39" s="33" customFormat="1" ht="16.8" x14ac:dyDescent="0.2">
      <c r="A66" s="31">
        <v>35</v>
      </c>
      <c r="B66" s="31"/>
      <c r="C66" s="31"/>
      <c r="D66" s="31"/>
      <c r="E66" s="43"/>
      <c r="F66" s="43"/>
      <c r="G66" s="44"/>
      <c r="H66" s="45"/>
      <c r="I66" s="46"/>
      <c r="J66" s="43"/>
      <c r="K66" s="43"/>
      <c r="L66" s="43"/>
      <c r="M66" s="39" t="str">
        <f t="shared" si="0"/>
        <v/>
      </c>
      <c r="N66" s="39">
        <v>1</v>
      </c>
      <c r="O66" s="43"/>
      <c r="P66" s="43"/>
      <c r="Q66" s="43"/>
      <c r="R66" s="43"/>
      <c r="S66" s="47"/>
      <c r="T66" s="43"/>
      <c r="U66" s="43"/>
      <c r="V66" s="43"/>
      <c r="W66" s="43"/>
      <c r="X66" s="43"/>
      <c r="Y66" s="43"/>
      <c r="Z66" s="43"/>
      <c r="AA66" s="43"/>
      <c r="AB66" s="43"/>
      <c r="AC66" s="43"/>
      <c r="AD66" s="43"/>
      <c r="AE66" s="48"/>
      <c r="AF66" s="43"/>
      <c r="AG66" s="43"/>
      <c r="AH66" s="43"/>
      <c r="AI66" s="43"/>
      <c r="AJ66" s="43"/>
      <c r="AK66" s="49"/>
      <c r="AL66" s="43"/>
      <c r="AM66" s="43"/>
    </row>
    <row r="67" spans="1:39" s="33" customFormat="1" ht="16.8" x14ac:dyDescent="0.2">
      <c r="A67" s="31">
        <v>36</v>
      </c>
      <c r="B67" s="31"/>
      <c r="C67" s="31"/>
      <c r="D67" s="31"/>
      <c r="E67" s="43"/>
      <c r="F67" s="43"/>
      <c r="G67" s="44"/>
      <c r="H67" s="45"/>
      <c r="I67" s="46"/>
      <c r="J67" s="43"/>
      <c r="K67" s="43"/>
      <c r="L67" s="43"/>
      <c r="M67" s="39" t="str">
        <f t="shared" si="0"/>
        <v/>
      </c>
      <c r="N67" s="39">
        <v>1</v>
      </c>
      <c r="O67" s="43"/>
      <c r="P67" s="43"/>
      <c r="Q67" s="43"/>
      <c r="R67" s="43"/>
      <c r="S67" s="47"/>
      <c r="T67" s="43"/>
      <c r="U67" s="43"/>
      <c r="V67" s="43"/>
      <c r="W67" s="43"/>
      <c r="X67" s="43"/>
      <c r="Y67" s="43"/>
      <c r="Z67" s="43"/>
      <c r="AA67" s="43"/>
      <c r="AB67" s="43"/>
      <c r="AC67" s="43"/>
      <c r="AD67" s="43"/>
      <c r="AE67" s="48"/>
      <c r="AF67" s="43"/>
      <c r="AG67" s="43"/>
      <c r="AH67" s="43"/>
      <c r="AI67" s="43"/>
      <c r="AJ67" s="43"/>
      <c r="AK67" s="49"/>
      <c r="AL67" s="43"/>
      <c r="AM67" s="43"/>
    </row>
    <row r="68" spans="1:39" s="33" customFormat="1" ht="16.8" x14ac:dyDescent="0.2">
      <c r="A68" s="31">
        <v>37</v>
      </c>
      <c r="B68" s="31"/>
      <c r="C68" s="31"/>
      <c r="D68" s="31"/>
      <c r="E68" s="43"/>
      <c r="F68" s="43"/>
      <c r="G68" s="44"/>
      <c r="H68" s="45"/>
      <c r="I68" s="46"/>
      <c r="J68" s="43"/>
      <c r="K68" s="43"/>
      <c r="L68" s="43"/>
      <c r="M68" s="39" t="str">
        <f t="shared" si="0"/>
        <v/>
      </c>
      <c r="N68" s="39">
        <v>1</v>
      </c>
      <c r="O68" s="43"/>
      <c r="P68" s="43"/>
      <c r="Q68" s="43"/>
      <c r="R68" s="43"/>
      <c r="S68" s="47"/>
      <c r="T68" s="43"/>
      <c r="U68" s="43"/>
      <c r="V68" s="43"/>
      <c r="W68" s="43"/>
      <c r="X68" s="43"/>
      <c r="Y68" s="43"/>
      <c r="Z68" s="43"/>
      <c r="AA68" s="43"/>
      <c r="AB68" s="43"/>
      <c r="AC68" s="43"/>
      <c r="AD68" s="43"/>
      <c r="AE68" s="48"/>
      <c r="AF68" s="43"/>
      <c r="AG68" s="43"/>
      <c r="AH68" s="43"/>
      <c r="AI68" s="43"/>
      <c r="AJ68" s="43"/>
      <c r="AK68" s="49"/>
      <c r="AL68" s="43"/>
      <c r="AM68" s="43"/>
    </row>
    <row r="69" spans="1:39" s="33" customFormat="1" ht="16.8" x14ac:dyDescent="0.2">
      <c r="A69" s="31">
        <v>38</v>
      </c>
      <c r="B69" s="31"/>
      <c r="C69" s="31"/>
      <c r="D69" s="31"/>
      <c r="E69" s="43"/>
      <c r="F69" s="43"/>
      <c r="G69" s="44"/>
      <c r="H69" s="45"/>
      <c r="I69" s="46"/>
      <c r="J69" s="43"/>
      <c r="K69" s="43"/>
      <c r="L69" s="43"/>
      <c r="M69" s="39" t="str">
        <f t="shared" si="0"/>
        <v/>
      </c>
      <c r="N69" s="39">
        <v>1</v>
      </c>
      <c r="O69" s="43"/>
      <c r="P69" s="43"/>
      <c r="Q69" s="43"/>
      <c r="R69" s="43"/>
      <c r="S69" s="47"/>
      <c r="T69" s="43"/>
      <c r="U69" s="43"/>
      <c r="V69" s="43"/>
      <c r="W69" s="43"/>
      <c r="X69" s="43"/>
      <c r="Y69" s="43"/>
      <c r="Z69" s="43"/>
      <c r="AA69" s="43"/>
      <c r="AB69" s="43"/>
      <c r="AC69" s="43"/>
      <c r="AD69" s="43"/>
      <c r="AE69" s="48"/>
      <c r="AF69" s="43"/>
      <c r="AG69" s="43"/>
      <c r="AH69" s="43"/>
      <c r="AI69" s="43"/>
      <c r="AJ69" s="43"/>
      <c r="AK69" s="49"/>
      <c r="AL69" s="43"/>
      <c r="AM69" s="43"/>
    </row>
    <row r="70" spans="1:39" s="33" customFormat="1" ht="16.8" x14ac:dyDescent="0.2">
      <c r="A70" s="31">
        <v>39</v>
      </c>
      <c r="B70" s="31"/>
      <c r="C70" s="31"/>
      <c r="D70" s="31"/>
      <c r="E70" s="43"/>
      <c r="F70" s="43"/>
      <c r="G70" s="44"/>
      <c r="H70" s="45"/>
      <c r="I70" s="46"/>
      <c r="J70" s="43"/>
      <c r="K70" s="43"/>
      <c r="L70" s="43"/>
      <c r="M70" s="39" t="str">
        <f t="shared" si="0"/>
        <v/>
      </c>
      <c r="N70" s="39">
        <v>1</v>
      </c>
      <c r="O70" s="43"/>
      <c r="P70" s="43"/>
      <c r="Q70" s="43"/>
      <c r="R70" s="43"/>
      <c r="S70" s="47"/>
      <c r="T70" s="43"/>
      <c r="U70" s="43"/>
      <c r="V70" s="43"/>
      <c r="W70" s="43"/>
      <c r="X70" s="43"/>
      <c r="Y70" s="43"/>
      <c r="Z70" s="43"/>
      <c r="AA70" s="43"/>
      <c r="AB70" s="43"/>
      <c r="AC70" s="43"/>
      <c r="AD70" s="43"/>
      <c r="AE70" s="48"/>
      <c r="AF70" s="43"/>
      <c r="AG70" s="43"/>
      <c r="AH70" s="43"/>
      <c r="AI70" s="43"/>
      <c r="AJ70" s="43"/>
      <c r="AK70" s="49"/>
      <c r="AL70" s="43"/>
      <c r="AM70" s="43"/>
    </row>
    <row r="71" spans="1:39" s="33" customFormat="1" ht="16.8" x14ac:dyDescent="0.2">
      <c r="A71" s="31">
        <v>40</v>
      </c>
      <c r="B71" s="31"/>
      <c r="C71" s="31"/>
      <c r="D71" s="31"/>
      <c r="E71" s="43"/>
      <c r="F71" s="43"/>
      <c r="G71" s="44"/>
      <c r="H71" s="45"/>
      <c r="I71" s="46"/>
      <c r="J71" s="43"/>
      <c r="K71" s="43"/>
      <c r="L71" s="43"/>
      <c r="M71" s="39" t="str">
        <f t="shared" si="0"/>
        <v/>
      </c>
      <c r="N71" s="39">
        <v>1</v>
      </c>
      <c r="O71" s="43"/>
      <c r="P71" s="43"/>
      <c r="Q71" s="43"/>
      <c r="R71" s="43"/>
      <c r="S71" s="47"/>
      <c r="T71" s="43"/>
      <c r="U71" s="43"/>
      <c r="V71" s="43"/>
      <c r="W71" s="43"/>
      <c r="X71" s="43"/>
      <c r="Y71" s="43"/>
      <c r="Z71" s="43"/>
      <c r="AA71" s="43"/>
      <c r="AB71" s="43"/>
      <c r="AC71" s="43"/>
      <c r="AD71" s="43"/>
      <c r="AE71" s="48"/>
      <c r="AF71" s="43"/>
      <c r="AG71" s="43"/>
      <c r="AH71" s="43"/>
      <c r="AI71" s="43"/>
      <c r="AJ71" s="43"/>
      <c r="AK71" s="49"/>
      <c r="AL71" s="43"/>
      <c r="AM71" s="43"/>
    </row>
  </sheetData>
  <autoFilter ref="A22:AM71" xr:uid="{57EA1396-C8CF-478A-893A-766A1FFE83DE}"/>
  <phoneticPr fontId="3"/>
  <conditionalFormatting sqref="B32:K32">
    <cfRule type="expression" dxfId="24" priority="5">
      <formula>B32=""</formula>
    </cfRule>
  </conditionalFormatting>
  <conditionalFormatting sqref="B18:L18">
    <cfRule type="expression" dxfId="23" priority="7">
      <formula>B18=""</formula>
    </cfRule>
  </conditionalFormatting>
  <conditionalFormatting sqref="O18">
    <cfRule type="expression" dxfId="22" priority="6">
      <formula>$O$18=""</formula>
    </cfRule>
  </conditionalFormatting>
  <conditionalFormatting sqref="O32">
    <cfRule type="expression" dxfId="21" priority="4">
      <formula>O32=""</formula>
    </cfRule>
  </conditionalFormatting>
  <conditionalFormatting sqref="R32">
    <cfRule type="expression" dxfId="20" priority="3">
      <formula>$R$32=""</formula>
    </cfRule>
  </conditionalFormatting>
  <conditionalFormatting sqref="X32:X71 AA32:AM71">
    <cfRule type="expression" dxfId="19" priority="18">
      <formula>$B32="ブランデー"</formula>
    </cfRule>
  </conditionalFormatting>
  <conditionalFormatting sqref="X32:Z71 AC32:AM71">
    <cfRule type="expression" dxfId="18" priority="16">
      <formula>$B32="ラム"</formula>
    </cfRule>
  </conditionalFormatting>
  <conditionalFormatting sqref="X32:AB71 AF32:AM71">
    <cfRule type="expression" dxfId="17" priority="14">
      <formula>$B32="アガベスピリッツ"</formula>
    </cfRule>
  </conditionalFormatting>
  <conditionalFormatting sqref="X32:AE71 AJ32:AM71">
    <cfRule type="expression" dxfId="16" priority="12">
      <formula>$B32="ジン"</formula>
    </cfRule>
  </conditionalFormatting>
  <conditionalFormatting sqref="X32:AI71">
    <cfRule type="expression" dxfId="15" priority="10">
      <formula>$B32="ウォッカ"</formula>
    </cfRule>
  </conditionalFormatting>
  <conditionalFormatting sqref="X32:AK71">
    <cfRule type="expression" dxfId="14" priority="9">
      <formula>$B32="白酒"</formula>
    </cfRule>
  </conditionalFormatting>
  <conditionalFormatting sqref="Y32:AM71">
    <cfRule type="expression" dxfId="13" priority="19">
      <formula>$B32="ニューメイクスピリッツ"</formula>
    </cfRule>
    <cfRule type="expression" dxfId="12" priority="20">
      <formula>$B32="ワールドブレンデッドウイスキー"</formula>
    </cfRule>
    <cfRule type="expression" dxfId="11" priority="21">
      <formula>$B32="その他の地域のウイスキー"</formula>
    </cfRule>
    <cfRule type="expression" dxfId="10" priority="22">
      <formula>$B32="オセアニアンウイスキー"</formula>
    </cfRule>
    <cfRule type="expression" dxfId="9" priority="23">
      <formula>$B32="ヨーロピアンウイスキー"</formula>
    </cfRule>
    <cfRule type="expression" dxfId="8" priority="24">
      <formula>$B32="ウェルシュウイスキー"</formula>
    </cfRule>
    <cfRule type="expression" dxfId="7" priority="25">
      <formula>$B32="イングリッシュウイスキー"</formula>
    </cfRule>
    <cfRule type="expression" dxfId="6" priority="26">
      <formula>$B32="アジアンウイスキー"</formula>
    </cfRule>
    <cfRule type="expression" dxfId="5" priority="27">
      <formula>$B32="タイワニーズウイスキー"</formula>
    </cfRule>
    <cfRule type="expression" dxfId="4" priority="28">
      <formula>$B32="ジャパニーズウイスキー"</formula>
    </cfRule>
    <cfRule type="expression" dxfId="3" priority="29">
      <formula>$B32="カナディアンウイスキー"</formula>
    </cfRule>
    <cfRule type="expression" dxfId="2" priority="30">
      <formula>$B32="アメリカンウイスキー"</formula>
    </cfRule>
    <cfRule type="expression" dxfId="1" priority="31">
      <formula>$B32="アイリッシュウイスキー"</formula>
    </cfRule>
    <cfRule type="expression" dxfId="0" priority="32">
      <formula>$B32="スコッチウイスキー"</formula>
    </cfRule>
  </conditionalFormatting>
  <dataValidations xWindow="247" yWindow="420" count="17">
    <dataValidation type="list" allowBlank="1" showInputMessage="1" showErrorMessage="1" promptTitle="入力規則があります" prompt="プルダウンで選択してください" sqref="AH23:AH71" xr:uid="{6CEBA3F6-EBFF-41D0-A1F7-1E215266B7AD}">
      <formula1>"樽熟成あり,樽熟成なし"</formula1>
    </dataValidation>
    <dataValidation type="list" allowBlank="1" showInputMessage="1" showErrorMessage="1" promptTitle="入力規則があります" prompt="プルダウンで選択してください" sqref="AG23:AG71" xr:uid="{07FD0CFF-9558-4A7E-BDCA-FF764EE9BD3E}">
      <formula1>"ロンドンジン（ロンドンドライジン）,ディスティルドジン（天然香料など添加可）,コンパウンドジン（再蒸留不要）,オールドトムジン（糖分添加あり）,インフューズドジン（蒸留後に漬け込み）,その他（詳細を特記事項に記入）"</formula1>
    </dataValidation>
    <dataValidation type="list" allowBlank="1" showInputMessage="1" showErrorMessage="1" promptTitle="入力規則があります" prompt="プルダウンで選択してください" sqref="AF23:AF71" xr:uid="{59F39014-3071-4C21-B272-2431F1025356}">
      <formula1>"ニュートラルスピリッツ（生産国の定義に基づいて95または96%以上）,芋焼酎（再蒸留したものも含む）,麦焼酎（再蒸留したものも含む）,米焼酎（再蒸留したものも含む）,酒粕焼酎（再蒸留したものも含む）,泡盛（再蒸留したものも含む）,上記のブレンド（詳細を特記事項に記入）,その他（詳細を特記事項に記入）"</formula1>
    </dataValidation>
    <dataValidation type="list" allowBlank="1" showInputMessage="1" showErrorMessage="1" promptTitle="入力規則があります" prompt="プルダウンで選択してください" sqref="AA23:AA71" xr:uid="{3142DC8B-B345-46EB-B964-4386C4BE7ED7}">
      <formula1>"単式蒸留器,コラム式蒸留器,単式+コラム式,その他（詳細を特記事項に記入）"</formula1>
    </dataValidation>
    <dataValidation imeMode="disabled" allowBlank="1" showInputMessage="1" showErrorMessage="1" sqref="S23:S71 B18" xr:uid="{D94EF27B-6EB2-4957-8384-F71218FC77E0}"/>
    <dataValidation imeMode="disabled" allowBlank="1" showInputMessage="1" showErrorMessage="1" promptTitle="入力規則があります" prompt="半角英数字で入力してください" sqref="F23:F71" xr:uid="{62BA3EC0-3887-4F77-AA52-0FFDB89C0E7E}"/>
    <dataValidation imeMode="disabled" allowBlank="1" showInputMessage="1" showErrorMessage="1" promptTitle="入力規則があります" prompt="半角数字で入力してください。" sqref="U23:V71 AE23:AE71 G23:I71 AK23:AK71" xr:uid="{487408A8-665B-46F1-B313-8B5FE11484CA}"/>
    <dataValidation type="list" allowBlank="1" showInputMessage="1" showErrorMessage="1" promptTitle="プルダウンで入力してください" prompt="強・弱・なしのいずれかを選んでください。" sqref="X23:X71" xr:uid="{F4E6D80C-7A38-4C57-8569-3723511E7C09}">
      <formula1>"強,弱,なし"</formula1>
    </dataValidation>
    <dataValidation imeMode="halfAlpha" allowBlank="1" showInputMessage="1" showErrorMessage="1" promptTitle="入力規則があります" prompt="半角英数字で入力してください" sqref="G23:I71" xr:uid="{B3D289FE-E2AE-4581-8F7A-0D5F36F687BF}"/>
    <dataValidation type="textLength" imeMode="disabled" allowBlank="1" showInputMessage="1" showErrorMessage="1" errorTitle="入力規則があります" error="半角英数字で入力してください。数字の区切りにはハイフン（-）をしようしてください。" promptTitle="入力規則があります" prompt="半角英数字で入力してください。数字の区切りにはハイフン（-）を使用してください。" sqref="L18:N18 K14:M14 Q14" xr:uid="{A6918B89-84BC-4A63-B503-7995437FAA90}">
      <formula1>8</formula1>
      <formula2>15</formula2>
    </dataValidation>
    <dataValidation imeMode="disabled" allowBlank="1" showInputMessage="1" showErrorMessage="1" errorTitle="入力規則があります" error="半角英数字で入力してください。" promptTitle="入力規則があります" prompt="半角英数字で入力してください。" sqref="N14:O14 O18:P18" xr:uid="{4090C9E2-D7B4-442C-A51B-7FAF20420A46}"/>
    <dataValidation type="textLength" imeMode="disabled" showInputMessage="1" showErrorMessage="1" errorTitle="データ入力規則あり" error="半角英数字以外は入力できません。_x000a_ハイフン（-）を使用し、合わせて8文字で入力してください。" promptTitle="データ入力規則あり" prompt="半角英数字で入力してください。_x000a_ハイフン（-）を使用し、合わせて8文字で入力してください。" sqref="G14 H18" xr:uid="{C6FE4F5C-6ECB-4BBC-8684-37B46E7EF21C}">
      <formula1>8</formula1>
      <formula2>8</formula2>
    </dataValidation>
    <dataValidation type="list" allowBlank="1" showInputMessage="1" showErrorMessage="1" promptTitle="入力規則があります" prompt="プルダウンで選択してください" sqref="Q23:Q71" xr:uid="{1B5330E2-3D68-4AAD-9BFC-4C5B2365FCA4}">
      <formula1>"対象,対象外"</formula1>
    </dataValidation>
    <dataValidation type="list" imeMode="disabled" allowBlank="1" showInputMessage="1" showErrorMessage="1" promptTitle="入力規則があります" prompt="プルダウンで選択してください" sqref="K23:K71" xr:uid="{67AFA98B-742F-467B-BC44-D065A984241D}">
      <formula1>"完成品,未発売品"</formula1>
    </dataValidation>
    <dataValidation type="list" allowBlank="1" showInputMessage="1" showErrorMessage="1" promptTitle="入力規則があります" prompt="プルダウンで選んでください" sqref="K23:K71" xr:uid="{EEA4F0B5-226D-4C7F-A462-1FDAB5D35BCF}">
      <formula1>"完成品,未発売品"</formula1>
    </dataValidation>
    <dataValidation type="list" allowBlank="1" showInputMessage="1" showErrorMessage="1" promptTitle="入力規則があります" prompt="プルダウンで選択してください" sqref="K23:K71" xr:uid="{F7C4D41C-382E-4521-B77F-C5E80F3F279B}">
      <formula1>"完成品,未発売品"</formula1>
    </dataValidation>
    <dataValidation type="list" allowBlank="1" showInputMessage="1" showErrorMessage="1" promptTitle="プルダウンで選択してください。" prompt="誤入力の場合はdeleteボタンを押して削除し、プルダウンで選びなおしてください。_x000a_下の行にコピーしたい場合はセルごとコピーペーストしてください。_x000a_不明な場合はご相談ください。" sqref="C23:D71" xr:uid="{54BFBE42-35A0-4AF5-8DD2-3CC081BA101C}">
      <formula1>INDIRECT(B23)</formula1>
    </dataValidation>
  </dataValidations>
  <hyperlinks>
    <hyperlink ref="O17" r:id="rId1" xr:uid="{3A4D00A4-8E86-442F-BC5B-17FC127DDD35}"/>
    <hyperlink ref="A2" r:id="rId2" xr:uid="{B3E6BCD1-8789-466D-AEDD-6D04FDB876FE}"/>
    <hyperlink ref="A3" r:id="rId3" xr:uid="{30CED5F0-0A1A-47EB-AFAE-4412421EC946}"/>
  </hyperlinks>
  <pageMargins left="0.7" right="0.7" top="0.75" bottom="0.75" header="0.3" footer="0.3"/>
  <extLst>
    <ext xmlns:x14="http://schemas.microsoft.com/office/spreadsheetml/2009/9/main" uri="{CCE6A557-97BC-4b89-ADB6-D9C93CAAB3DF}">
      <x14:dataValidations xmlns:xm="http://schemas.microsoft.com/office/excel/2006/main" xWindow="247" yWindow="420" count="1">
        <x14:dataValidation type="list" allowBlank="1" showInputMessage="1" showErrorMessage="1" promptTitle="プルダウンで選択してください。" prompt="誤入力の場合はdeleteボタンを押して削除し、プルダウンで選びなおしてください。_x000a_下の行にコピーしたい場合はセルごとコピーペーストしてください。_x000a_不明な場合はご相談ください。" xr:uid="{7B4E9A17-2C6F-42F2-BE4B-C2B3E00D5230}">
          <x14:formula1>
            <xm:f>カテゴリーABC一覧_編集不可!$N$2:$N$23</xm:f>
          </x14:formula1>
          <xm:sqref>B23:B71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A1BC5-32EC-4007-A55F-FBD97EAEB82F}">
  <dimension ref="A1:W152"/>
  <sheetViews>
    <sheetView topLeftCell="L1" zoomScale="85" zoomScaleNormal="85" workbookViewId="0">
      <selection activeCell="N27" sqref="N27"/>
    </sheetView>
  </sheetViews>
  <sheetFormatPr defaultColWidth="10" defaultRowHeight="16.8" outlineLevelCol="1" x14ac:dyDescent="0.4"/>
  <cols>
    <col min="1" max="4" width="45.6640625" style="1" hidden="1" customWidth="1" outlineLevel="1"/>
    <col min="5" max="5" width="46.44140625" style="1" hidden="1" customWidth="1" outlineLevel="1"/>
    <col min="6" max="10" width="45.6640625" style="1" hidden="1" customWidth="1" outlineLevel="1"/>
    <col min="11" max="11" width="20.44140625" style="1" hidden="1" customWidth="1" outlineLevel="1"/>
    <col min="12" max="12" width="7.6640625" style="1" customWidth="1" collapsed="1"/>
    <col min="13" max="13" width="5.6640625" style="1" customWidth="1"/>
    <col min="14" max="14" width="26.88671875" style="1" customWidth="1"/>
    <col min="15" max="15" width="5.33203125" style="1" bestFit="1" customWidth="1"/>
    <col min="16" max="16" width="33.21875" style="1" bestFit="1" customWidth="1"/>
    <col min="17" max="17" width="6.33203125" style="1" hidden="1" customWidth="1" outlineLevel="1"/>
    <col min="18" max="18" width="9.44140625" style="1" hidden="1" customWidth="1" outlineLevel="1"/>
    <col min="19" max="19" width="11.44140625" style="1" hidden="1" customWidth="1" outlineLevel="1"/>
    <col min="20" max="20" width="5.6640625" style="1" bestFit="1" customWidth="1" collapsed="1"/>
    <col min="21" max="21" width="45.109375" style="1" bestFit="1" customWidth="1"/>
    <col min="22" max="22" width="16.6640625" style="1" hidden="1" customWidth="1" outlineLevel="1"/>
    <col min="23" max="23" width="7.109375" style="1" bestFit="1" customWidth="1" collapsed="1"/>
    <col min="24" max="24" width="9.6640625" style="1" bestFit="1" customWidth="1"/>
    <col min="25" max="25" width="8" style="1" bestFit="1" customWidth="1"/>
    <col min="26" max="16384" width="10" style="1"/>
  </cols>
  <sheetData>
    <row r="1" spans="1:22" x14ac:dyDescent="0.4">
      <c r="A1" s="3" t="s">
        <v>165</v>
      </c>
      <c r="B1" s="3" t="s">
        <v>166</v>
      </c>
      <c r="C1" s="3" t="s">
        <v>167</v>
      </c>
      <c r="D1" s="3" t="s">
        <v>168</v>
      </c>
      <c r="E1" s="3" t="s">
        <v>226</v>
      </c>
      <c r="F1" s="3" t="s">
        <v>83</v>
      </c>
      <c r="G1" s="3" t="s">
        <v>87</v>
      </c>
      <c r="H1" s="3" t="s">
        <v>84</v>
      </c>
      <c r="I1" s="3" t="s">
        <v>85</v>
      </c>
      <c r="J1" s="3" t="s">
        <v>86</v>
      </c>
      <c r="K1" s="3" t="s">
        <v>88</v>
      </c>
      <c r="M1" s="5" t="s">
        <v>230</v>
      </c>
      <c r="N1" s="6" t="s">
        <v>199</v>
      </c>
      <c r="O1" s="7" t="s">
        <v>230</v>
      </c>
      <c r="P1" s="7" t="s">
        <v>200</v>
      </c>
      <c r="Q1" s="7" t="s">
        <v>262</v>
      </c>
      <c r="R1" s="7" t="s">
        <v>266</v>
      </c>
      <c r="S1" s="7" t="s">
        <v>265</v>
      </c>
      <c r="T1" s="8" t="s">
        <v>230</v>
      </c>
      <c r="U1" s="1" t="s">
        <v>201</v>
      </c>
      <c r="V1" s="1" t="s">
        <v>263</v>
      </c>
    </row>
    <row r="2" spans="1:22" x14ac:dyDescent="0.4">
      <c r="A2" s="4" t="s">
        <v>220</v>
      </c>
      <c r="B2" s="4" t="s">
        <v>65</v>
      </c>
      <c r="C2" s="4" t="s">
        <v>75</v>
      </c>
      <c r="D2" s="4" t="s">
        <v>78</v>
      </c>
      <c r="E2" s="4" t="s">
        <v>65</v>
      </c>
      <c r="F2" s="4" t="s">
        <v>65</v>
      </c>
      <c r="G2" s="4" t="s">
        <v>65</v>
      </c>
      <c r="H2" s="4" t="s">
        <v>65</v>
      </c>
      <c r="I2" s="4" t="s">
        <v>65</v>
      </c>
      <c r="J2" s="4" t="s">
        <v>65</v>
      </c>
      <c r="K2" s="4" t="s">
        <v>65</v>
      </c>
      <c r="M2" s="3">
        <v>1</v>
      </c>
      <c r="N2" s="3" t="s">
        <v>165</v>
      </c>
      <c r="O2" s="4">
        <v>1</v>
      </c>
      <c r="P2" s="4" t="s">
        <v>65</v>
      </c>
      <c r="Q2" s="4">
        <f t="shared" ref="Q2:Q33" si="0">COUNTIF(A:K,P2)-1</f>
        <v>12</v>
      </c>
      <c r="R2" s="4">
        <v>11</v>
      </c>
      <c r="S2" s="4">
        <f>Q2*R2</f>
        <v>132</v>
      </c>
      <c r="T2" s="1">
        <v>1</v>
      </c>
      <c r="U2" s="1" t="s">
        <v>128</v>
      </c>
      <c r="V2" s="1">
        <f t="shared" ref="V2:V15" si="1">COUNTIF(A:K,U2)</f>
        <v>6</v>
      </c>
    </row>
    <row r="3" spans="1:22" x14ac:dyDescent="0.4">
      <c r="A3" s="4" t="s">
        <v>69</v>
      </c>
      <c r="B3" s="4" t="s">
        <v>69</v>
      </c>
      <c r="C3" s="4" t="s">
        <v>77</v>
      </c>
      <c r="D3" s="4" t="s">
        <v>79</v>
      </c>
      <c r="E3" s="4" t="s">
        <v>69</v>
      </c>
      <c r="F3" s="4" t="s">
        <v>69</v>
      </c>
      <c r="G3" s="4" t="s">
        <v>69</v>
      </c>
      <c r="H3" s="4" t="s">
        <v>69</v>
      </c>
      <c r="I3" s="4" t="s">
        <v>69</v>
      </c>
      <c r="J3" s="4" t="s">
        <v>69</v>
      </c>
      <c r="K3" s="4" t="s">
        <v>69</v>
      </c>
      <c r="M3" s="3">
        <v>2</v>
      </c>
      <c r="N3" s="3" t="s">
        <v>166</v>
      </c>
      <c r="O3" s="4">
        <v>2</v>
      </c>
      <c r="P3" s="4" t="s">
        <v>69</v>
      </c>
      <c r="Q3" s="4">
        <f t="shared" si="0"/>
        <v>12</v>
      </c>
      <c r="R3" s="4">
        <v>11</v>
      </c>
      <c r="S3" s="4">
        <f t="shared" ref="S3:S55" si="2">Q3*R3</f>
        <v>132</v>
      </c>
      <c r="T3" s="1">
        <v>2</v>
      </c>
      <c r="U3" s="1" t="s">
        <v>130</v>
      </c>
      <c r="V3" s="1">
        <f t="shared" si="1"/>
        <v>6</v>
      </c>
    </row>
    <row r="4" spans="1:22" x14ac:dyDescent="0.4">
      <c r="A4" s="4" t="s">
        <v>231</v>
      </c>
      <c r="B4" s="4" t="s">
        <v>70</v>
      </c>
      <c r="C4" s="4" t="s">
        <v>78</v>
      </c>
      <c r="D4" s="4" t="s">
        <v>65</v>
      </c>
      <c r="E4" s="4" t="s">
        <v>70</v>
      </c>
      <c r="F4" s="4" t="s">
        <v>70</v>
      </c>
      <c r="G4" s="4" t="s">
        <v>70</v>
      </c>
      <c r="H4" s="4" t="s">
        <v>70</v>
      </c>
      <c r="I4" s="4" t="s">
        <v>70</v>
      </c>
      <c r="J4" s="4" t="s">
        <v>70</v>
      </c>
      <c r="K4" s="4" t="s">
        <v>70</v>
      </c>
      <c r="M4" s="3">
        <v>3</v>
      </c>
      <c r="N4" s="3" t="s">
        <v>167</v>
      </c>
      <c r="O4" s="4">
        <v>3</v>
      </c>
      <c r="P4" s="4" t="s">
        <v>70</v>
      </c>
      <c r="Q4" s="4">
        <f t="shared" si="0"/>
        <v>11</v>
      </c>
      <c r="R4" s="4">
        <v>11</v>
      </c>
      <c r="S4" s="4">
        <f t="shared" si="2"/>
        <v>121</v>
      </c>
      <c r="T4" s="1">
        <v>3</v>
      </c>
      <c r="U4" s="1" t="s">
        <v>131</v>
      </c>
      <c r="V4" s="1">
        <f t="shared" si="1"/>
        <v>6</v>
      </c>
    </row>
    <row r="5" spans="1:22" x14ac:dyDescent="0.4">
      <c r="A5" s="4" t="s">
        <v>71</v>
      </c>
      <c r="B5" s="4" t="s">
        <v>72</v>
      </c>
      <c r="C5" s="4" t="s">
        <v>79</v>
      </c>
      <c r="D5" s="4" t="s">
        <v>69</v>
      </c>
      <c r="E5" s="4" t="s">
        <v>71</v>
      </c>
      <c r="F5" s="4" t="s">
        <v>71</v>
      </c>
      <c r="G5" s="4" t="s">
        <v>71</v>
      </c>
      <c r="H5" s="4" t="s">
        <v>71</v>
      </c>
      <c r="I5" s="4" t="s">
        <v>71</v>
      </c>
      <c r="J5" s="4" t="s">
        <v>71</v>
      </c>
      <c r="K5" s="4" t="s">
        <v>71</v>
      </c>
      <c r="M5" s="3">
        <v>4</v>
      </c>
      <c r="N5" s="3" t="s">
        <v>168</v>
      </c>
      <c r="O5" s="4">
        <v>4</v>
      </c>
      <c r="P5" s="4" t="s">
        <v>71</v>
      </c>
      <c r="Q5" s="4">
        <f t="shared" si="0"/>
        <v>10</v>
      </c>
      <c r="R5" s="4">
        <v>11</v>
      </c>
      <c r="S5" s="4">
        <f t="shared" si="2"/>
        <v>110</v>
      </c>
      <c r="T5" s="1">
        <v>4</v>
      </c>
      <c r="U5" s="1" t="s">
        <v>132</v>
      </c>
      <c r="V5" s="1">
        <f t="shared" si="1"/>
        <v>6</v>
      </c>
    </row>
    <row r="6" spans="1:22" x14ac:dyDescent="0.4">
      <c r="A6" s="4" t="s">
        <v>72</v>
      </c>
      <c r="B6" s="4" t="s">
        <v>73</v>
      </c>
      <c r="C6" s="4" t="s">
        <v>80</v>
      </c>
      <c r="D6" s="4" t="s">
        <v>70</v>
      </c>
      <c r="E6" s="4" t="s">
        <v>72</v>
      </c>
      <c r="F6" s="4" t="s">
        <v>72</v>
      </c>
      <c r="G6" s="4" t="s">
        <v>72</v>
      </c>
      <c r="H6" s="4" t="s">
        <v>72</v>
      </c>
      <c r="I6" s="4" t="s">
        <v>72</v>
      </c>
      <c r="J6" s="4" t="s">
        <v>72</v>
      </c>
      <c r="K6" s="4" t="s">
        <v>72</v>
      </c>
      <c r="M6" s="3">
        <v>5</v>
      </c>
      <c r="N6" s="3" t="s">
        <v>226</v>
      </c>
      <c r="O6" s="4">
        <v>5</v>
      </c>
      <c r="P6" s="4" t="s">
        <v>72</v>
      </c>
      <c r="Q6" s="4">
        <f t="shared" si="0"/>
        <v>13</v>
      </c>
      <c r="R6" s="4">
        <v>11</v>
      </c>
      <c r="S6" s="4">
        <f t="shared" si="2"/>
        <v>143</v>
      </c>
      <c r="T6" s="1">
        <v>5</v>
      </c>
      <c r="U6" s="1" t="s">
        <v>133</v>
      </c>
      <c r="V6" s="1">
        <f t="shared" si="1"/>
        <v>6</v>
      </c>
    </row>
    <row r="7" spans="1:22" x14ac:dyDescent="0.4">
      <c r="B7" s="4" t="s">
        <v>74</v>
      </c>
      <c r="C7" s="4" t="s">
        <v>81</v>
      </c>
      <c r="D7" s="4" t="s">
        <v>71</v>
      </c>
      <c r="G7" s="4" t="s">
        <v>245</v>
      </c>
      <c r="H7" s="4" t="s">
        <v>245</v>
      </c>
      <c r="I7" s="4" t="s">
        <v>245</v>
      </c>
      <c r="J7" s="4" t="s">
        <v>245</v>
      </c>
      <c r="K7" s="4" t="s">
        <v>245</v>
      </c>
      <c r="M7" s="3">
        <v>6</v>
      </c>
      <c r="N7" s="3" t="s">
        <v>83</v>
      </c>
      <c r="O7" s="4">
        <v>6</v>
      </c>
      <c r="P7" s="4" t="s">
        <v>73</v>
      </c>
      <c r="Q7" s="4">
        <f t="shared" si="0"/>
        <v>1</v>
      </c>
      <c r="R7" s="4">
        <v>11</v>
      </c>
      <c r="S7" s="4">
        <f t="shared" si="2"/>
        <v>11</v>
      </c>
      <c r="T7" s="1">
        <v>6</v>
      </c>
      <c r="U7" s="1" t="s">
        <v>134</v>
      </c>
      <c r="V7" s="1">
        <f t="shared" si="1"/>
        <v>6</v>
      </c>
    </row>
    <row r="8" spans="1:22" x14ac:dyDescent="0.4">
      <c r="C8" s="4" t="s">
        <v>82</v>
      </c>
      <c r="D8" s="4" t="s">
        <v>72</v>
      </c>
      <c r="M8" s="3">
        <v>7</v>
      </c>
      <c r="N8" s="3" t="s">
        <v>87</v>
      </c>
      <c r="O8" s="4">
        <v>7</v>
      </c>
      <c r="P8" s="4" t="s">
        <v>74</v>
      </c>
      <c r="Q8" s="4">
        <f t="shared" si="0"/>
        <v>1</v>
      </c>
      <c r="R8" s="4">
        <v>1</v>
      </c>
      <c r="S8" s="4">
        <f t="shared" si="2"/>
        <v>1</v>
      </c>
      <c r="T8" s="1">
        <v>7</v>
      </c>
      <c r="U8" s="1" t="s">
        <v>135</v>
      </c>
      <c r="V8" s="1">
        <f t="shared" si="1"/>
        <v>6</v>
      </c>
    </row>
    <row r="9" spans="1:22" x14ac:dyDescent="0.4">
      <c r="C9" s="4" t="s">
        <v>220</v>
      </c>
      <c r="M9" s="3">
        <v>8</v>
      </c>
      <c r="N9" s="3" t="s">
        <v>84</v>
      </c>
      <c r="O9" s="4">
        <v>8</v>
      </c>
      <c r="P9" s="4" t="s">
        <v>75</v>
      </c>
      <c r="Q9" s="4">
        <f t="shared" si="0"/>
        <v>1</v>
      </c>
      <c r="R9" s="4">
        <v>4</v>
      </c>
      <c r="S9" s="4">
        <f t="shared" si="2"/>
        <v>4</v>
      </c>
      <c r="T9" s="1">
        <v>8</v>
      </c>
      <c r="U9" s="1" t="s">
        <v>169</v>
      </c>
      <c r="V9" s="1">
        <f t="shared" si="1"/>
        <v>6</v>
      </c>
    </row>
    <row r="10" spans="1:22" x14ac:dyDescent="0.4">
      <c r="C10" s="4" t="s">
        <v>237</v>
      </c>
      <c r="M10" s="3">
        <v>9</v>
      </c>
      <c r="N10" s="3" t="s">
        <v>85</v>
      </c>
      <c r="O10" s="4">
        <v>9</v>
      </c>
      <c r="P10" s="4" t="s">
        <v>77</v>
      </c>
      <c r="Q10" s="4">
        <f t="shared" si="0"/>
        <v>1</v>
      </c>
      <c r="R10" s="4">
        <v>4</v>
      </c>
      <c r="S10" s="4">
        <f t="shared" si="2"/>
        <v>4</v>
      </c>
      <c r="T10" s="1">
        <v>9</v>
      </c>
      <c r="U10" s="1" t="s">
        <v>170</v>
      </c>
      <c r="V10" s="1">
        <f t="shared" si="1"/>
        <v>6</v>
      </c>
    </row>
    <row r="11" spans="1:22" x14ac:dyDescent="0.4">
      <c r="M11" s="3">
        <v>10</v>
      </c>
      <c r="N11" s="3" t="s">
        <v>86</v>
      </c>
      <c r="O11" s="4">
        <v>10</v>
      </c>
      <c r="P11" s="4" t="s">
        <v>264</v>
      </c>
      <c r="Q11" s="4">
        <f t="shared" si="0"/>
        <v>2</v>
      </c>
      <c r="R11" s="4">
        <v>4</v>
      </c>
      <c r="S11" s="4">
        <f t="shared" si="2"/>
        <v>8</v>
      </c>
      <c r="T11" s="1">
        <v>10</v>
      </c>
      <c r="U11" s="1" t="s">
        <v>171</v>
      </c>
      <c r="V11" s="1">
        <f t="shared" si="1"/>
        <v>6</v>
      </c>
    </row>
    <row r="12" spans="1:22" x14ac:dyDescent="0.4">
      <c r="K12"/>
      <c r="L12"/>
      <c r="M12" s="3">
        <v>11</v>
      </c>
      <c r="N12" s="3" t="s">
        <v>88</v>
      </c>
      <c r="O12" s="4">
        <v>11</v>
      </c>
      <c r="P12" s="4" t="s">
        <v>79</v>
      </c>
      <c r="Q12" s="4">
        <f t="shared" si="0"/>
        <v>2</v>
      </c>
      <c r="R12" s="4">
        <v>4</v>
      </c>
      <c r="S12" s="4">
        <f t="shared" si="2"/>
        <v>8</v>
      </c>
      <c r="T12" s="1">
        <v>11</v>
      </c>
      <c r="U12" s="1" t="s">
        <v>68</v>
      </c>
      <c r="V12" s="1">
        <f t="shared" si="1"/>
        <v>13</v>
      </c>
    </row>
    <row r="13" spans="1:22" x14ac:dyDescent="0.4">
      <c r="A13" s="3" t="s">
        <v>120</v>
      </c>
      <c r="B13" s="3" t="s">
        <v>89</v>
      </c>
      <c r="C13" s="3" t="s">
        <v>239</v>
      </c>
      <c r="D13" s="3" t="s">
        <v>241</v>
      </c>
      <c r="E13" s="3" t="s">
        <v>90</v>
      </c>
      <c r="F13" s="3" t="s">
        <v>99</v>
      </c>
      <c r="G13" s="3" t="s">
        <v>104</v>
      </c>
      <c r="H13" s="3" t="s">
        <v>108</v>
      </c>
      <c r="I13" s="3" t="s">
        <v>118</v>
      </c>
      <c r="J13" s="3" t="s">
        <v>51</v>
      </c>
      <c r="K13" s="3" t="s">
        <v>195</v>
      </c>
      <c r="L13"/>
      <c r="M13" s="3">
        <v>12</v>
      </c>
      <c r="N13" s="3" t="s">
        <v>120</v>
      </c>
      <c r="O13" s="4">
        <v>12</v>
      </c>
      <c r="P13" s="4" t="s">
        <v>80</v>
      </c>
      <c r="Q13" s="4">
        <f t="shared" si="0"/>
        <v>1</v>
      </c>
      <c r="R13" s="4">
        <v>4</v>
      </c>
      <c r="S13" s="4">
        <f t="shared" si="2"/>
        <v>4</v>
      </c>
      <c r="T13" s="1">
        <v>12</v>
      </c>
      <c r="U13" s="1" t="s">
        <v>66</v>
      </c>
      <c r="V13" s="1">
        <f t="shared" si="1"/>
        <v>7</v>
      </c>
    </row>
    <row r="14" spans="1:22" x14ac:dyDescent="0.4">
      <c r="A14" s="4" t="s">
        <v>65</v>
      </c>
      <c r="B14" s="4" t="s">
        <v>69</v>
      </c>
      <c r="C14" s="4" t="s">
        <v>242</v>
      </c>
      <c r="D14" s="4" t="s">
        <v>242</v>
      </c>
      <c r="E14" s="4" t="s">
        <v>91</v>
      </c>
      <c r="F14" s="4" t="s">
        <v>100</v>
      </c>
      <c r="G14" s="4" t="s">
        <v>105</v>
      </c>
      <c r="H14" s="4" t="s">
        <v>113</v>
      </c>
      <c r="I14" s="4" t="s">
        <v>139</v>
      </c>
      <c r="J14" s="4" t="s">
        <v>217</v>
      </c>
      <c r="K14" s="4" t="s">
        <v>185</v>
      </c>
      <c r="L14"/>
      <c r="M14" s="3">
        <v>13</v>
      </c>
      <c r="N14" s="3" t="s">
        <v>89</v>
      </c>
      <c r="O14" s="4">
        <v>13</v>
      </c>
      <c r="P14" s="4" t="s">
        <v>81</v>
      </c>
      <c r="Q14" s="4">
        <f t="shared" si="0"/>
        <v>1</v>
      </c>
      <c r="R14" s="4">
        <v>4</v>
      </c>
      <c r="S14" s="4">
        <f t="shared" si="2"/>
        <v>4</v>
      </c>
      <c r="T14" s="1">
        <v>13</v>
      </c>
      <c r="U14" s="1" t="s">
        <v>67</v>
      </c>
      <c r="V14" s="1">
        <f t="shared" si="1"/>
        <v>7</v>
      </c>
    </row>
    <row r="15" spans="1:22" x14ac:dyDescent="0.4">
      <c r="A15" s="4" t="s">
        <v>69</v>
      </c>
      <c r="B15" s="4" t="s">
        <v>72</v>
      </c>
      <c r="C15" s="4" t="s">
        <v>243</v>
      </c>
      <c r="D15" s="4" t="s">
        <v>243</v>
      </c>
      <c r="E15" s="4" t="s">
        <v>93</v>
      </c>
      <c r="F15" s="4" t="s">
        <v>101</v>
      </c>
      <c r="G15" s="4" t="s">
        <v>106</v>
      </c>
      <c r="H15" s="4" t="s">
        <v>109</v>
      </c>
      <c r="I15" s="4" t="s">
        <v>228</v>
      </c>
      <c r="J15" s="4" t="s">
        <v>218</v>
      </c>
      <c r="K15" s="4" t="s">
        <v>225</v>
      </c>
      <c r="L15"/>
      <c r="M15" s="3">
        <v>14</v>
      </c>
      <c r="N15" s="3" t="s">
        <v>238</v>
      </c>
      <c r="O15" s="4">
        <v>14</v>
      </c>
      <c r="P15" s="4" t="s">
        <v>82</v>
      </c>
      <c r="Q15" s="4">
        <f t="shared" si="0"/>
        <v>1</v>
      </c>
      <c r="R15" s="4">
        <v>4</v>
      </c>
      <c r="S15" s="4">
        <f t="shared" si="2"/>
        <v>4</v>
      </c>
      <c r="T15" s="1">
        <v>14</v>
      </c>
      <c r="U15" s="1" t="s">
        <v>76</v>
      </c>
      <c r="V15" s="1">
        <f t="shared" si="1"/>
        <v>7</v>
      </c>
    </row>
    <row r="16" spans="1:22" x14ac:dyDescent="0.4">
      <c r="A16" s="4" t="s">
        <v>70</v>
      </c>
      <c r="C16" s="4" t="s">
        <v>244</v>
      </c>
      <c r="D16" s="4" t="s">
        <v>244</v>
      </c>
      <c r="E16" s="4" t="s">
        <v>94</v>
      </c>
      <c r="F16" s="4" t="s">
        <v>102</v>
      </c>
      <c r="G16" s="4" t="s">
        <v>107</v>
      </c>
      <c r="H16" s="4" t="s">
        <v>119</v>
      </c>
      <c r="I16" s="4" t="s">
        <v>229</v>
      </c>
      <c r="J16" s="4" t="s">
        <v>219</v>
      </c>
      <c r="K16" s="4" t="s">
        <v>245</v>
      </c>
      <c r="L16"/>
      <c r="M16" s="3">
        <v>15</v>
      </c>
      <c r="N16" s="3" t="s">
        <v>240</v>
      </c>
      <c r="O16" s="4">
        <v>15</v>
      </c>
      <c r="P16" s="4" t="s">
        <v>242</v>
      </c>
      <c r="Q16" s="4">
        <f t="shared" si="0"/>
        <v>2</v>
      </c>
      <c r="R16" s="4">
        <v>1</v>
      </c>
      <c r="S16" s="4">
        <f t="shared" si="2"/>
        <v>2</v>
      </c>
      <c r="T16" s="1">
        <v>15</v>
      </c>
      <c r="U16" s="1" t="s">
        <v>172</v>
      </c>
      <c r="V16" s="1">
        <f>COUNTIF(A:K,#REF!)</f>
        <v>0</v>
      </c>
    </row>
    <row r="17" spans="1:22" x14ac:dyDescent="0.4">
      <c r="A17" s="4" t="s">
        <v>71</v>
      </c>
      <c r="C17" s="4" t="s">
        <v>246</v>
      </c>
      <c r="D17" s="4" t="s">
        <v>246</v>
      </c>
      <c r="E17" s="4" t="s">
        <v>95</v>
      </c>
      <c r="F17" s="4" t="s">
        <v>103</v>
      </c>
      <c r="H17" s="4" t="s">
        <v>110</v>
      </c>
      <c r="K17"/>
      <c r="L17"/>
      <c r="M17" s="3">
        <v>16</v>
      </c>
      <c r="N17" s="3" t="s">
        <v>90</v>
      </c>
      <c r="O17" s="4">
        <v>16</v>
      </c>
      <c r="P17" s="4" t="s">
        <v>243</v>
      </c>
      <c r="Q17" s="4">
        <f t="shared" si="0"/>
        <v>2</v>
      </c>
      <c r="R17" s="4">
        <v>1</v>
      </c>
      <c r="S17" s="4">
        <f t="shared" si="2"/>
        <v>2</v>
      </c>
      <c r="T17" s="1">
        <v>16</v>
      </c>
      <c r="U17" s="1" t="s">
        <v>173</v>
      </c>
      <c r="V17" s="1">
        <f t="shared" ref="V17:V50" si="3">COUNTIF(A:K,U16)</f>
        <v>7</v>
      </c>
    </row>
    <row r="18" spans="1:22" x14ac:dyDescent="0.4">
      <c r="A18" s="4" t="s">
        <v>72</v>
      </c>
      <c r="C18" s="4" t="s">
        <v>247</v>
      </c>
      <c r="D18" s="4" t="s">
        <v>247</v>
      </c>
      <c r="E18" s="4" t="s">
        <v>96</v>
      </c>
      <c r="H18" s="4" t="s">
        <v>111</v>
      </c>
      <c r="M18" s="3">
        <v>17</v>
      </c>
      <c r="N18" s="3" t="s">
        <v>99</v>
      </c>
      <c r="O18" s="4">
        <v>17</v>
      </c>
      <c r="P18" s="4" t="s">
        <v>244</v>
      </c>
      <c r="Q18" s="4">
        <f t="shared" si="0"/>
        <v>2</v>
      </c>
      <c r="R18" s="4">
        <v>1</v>
      </c>
      <c r="S18" s="4">
        <f t="shared" si="2"/>
        <v>2</v>
      </c>
      <c r="T18" s="1">
        <v>17</v>
      </c>
      <c r="U18" s="1" t="s">
        <v>174</v>
      </c>
      <c r="V18" s="1">
        <f t="shared" si="3"/>
        <v>7</v>
      </c>
    </row>
    <row r="19" spans="1:22" x14ac:dyDescent="0.4">
      <c r="A19" s="4" t="s">
        <v>245</v>
      </c>
      <c r="C19" s="4" t="s">
        <v>248</v>
      </c>
      <c r="D19" s="4" t="s">
        <v>248</v>
      </c>
      <c r="E19" s="4" t="s">
        <v>97</v>
      </c>
      <c r="H19" s="4" t="s">
        <v>112</v>
      </c>
      <c r="M19" s="3">
        <v>18</v>
      </c>
      <c r="N19" s="3" t="s">
        <v>104</v>
      </c>
      <c r="O19" s="4">
        <v>18</v>
      </c>
      <c r="P19" s="4" t="s">
        <v>246</v>
      </c>
      <c r="Q19" s="4">
        <f t="shared" si="0"/>
        <v>2</v>
      </c>
      <c r="R19" s="4">
        <v>1</v>
      </c>
      <c r="S19" s="4">
        <f t="shared" si="2"/>
        <v>2</v>
      </c>
      <c r="T19" s="1">
        <v>18</v>
      </c>
      <c r="U19" s="1" t="s">
        <v>232</v>
      </c>
      <c r="V19" s="1">
        <f t="shared" si="3"/>
        <v>7</v>
      </c>
    </row>
    <row r="20" spans="1:22" x14ac:dyDescent="0.4">
      <c r="E20" s="4" t="s">
        <v>98</v>
      </c>
      <c r="H20" s="4" t="s">
        <v>116</v>
      </c>
      <c r="M20" s="3">
        <v>19</v>
      </c>
      <c r="N20" s="3" t="s">
        <v>108</v>
      </c>
      <c r="O20" s="4">
        <v>19</v>
      </c>
      <c r="P20" s="4" t="s">
        <v>247</v>
      </c>
      <c r="Q20" s="4">
        <f t="shared" si="0"/>
        <v>2</v>
      </c>
      <c r="R20" s="4">
        <v>1</v>
      </c>
      <c r="S20" s="4">
        <f t="shared" si="2"/>
        <v>2</v>
      </c>
      <c r="T20" s="1">
        <v>19</v>
      </c>
      <c r="U20" s="1" t="s">
        <v>175</v>
      </c>
      <c r="V20" s="1">
        <f t="shared" si="3"/>
        <v>3</v>
      </c>
    </row>
    <row r="21" spans="1:22" x14ac:dyDescent="0.4">
      <c r="H21" s="4" t="s">
        <v>114</v>
      </c>
      <c r="M21" s="3">
        <v>20</v>
      </c>
      <c r="N21" s="3" t="s">
        <v>118</v>
      </c>
      <c r="O21" s="4">
        <v>20</v>
      </c>
      <c r="P21" s="4" t="s">
        <v>248</v>
      </c>
      <c r="Q21" s="4">
        <f t="shared" si="0"/>
        <v>2</v>
      </c>
      <c r="R21" s="4">
        <v>1</v>
      </c>
      <c r="S21" s="4">
        <f t="shared" si="2"/>
        <v>2</v>
      </c>
      <c r="T21" s="1">
        <v>20</v>
      </c>
      <c r="U21" s="1" t="s">
        <v>176</v>
      </c>
      <c r="V21" s="1">
        <f t="shared" si="3"/>
        <v>7</v>
      </c>
    </row>
    <row r="22" spans="1:22" x14ac:dyDescent="0.4">
      <c r="H22" s="4" t="s">
        <v>115</v>
      </c>
      <c r="M22" s="3">
        <v>21</v>
      </c>
      <c r="N22" s="3" t="s">
        <v>51</v>
      </c>
      <c r="O22" s="4">
        <v>21</v>
      </c>
      <c r="P22" s="4" t="s">
        <v>91</v>
      </c>
      <c r="Q22" s="4">
        <f t="shared" si="0"/>
        <v>1</v>
      </c>
      <c r="R22" s="4">
        <v>7</v>
      </c>
      <c r="S22" s="4">
        <f t="shared" si="2"/>
        <v>7</v>
      </c>
      <c r="T22" s="1">
        <v>21</v>
      </c>
      <c r="U22" s="1" t="s">
        <v>177</v>
      </c>
      <c r="V22" s="1">
        <f t="shared" si="3"/>
        <v>7</v>
      </c>
    </row>
    <row r="23" spans="1:22" x14ac:dyDescent="0.4">
      <c r="H23" s="4" t="s">
        <v>117</v>
      </c>
      <c r="M23" s="3">
        <v>22</v>
      </c>
      <c r="N23" s="3" t="s">
        <v>195</v>
      </c>
      <c r="O23" s="4">
        <v>22</v>
      </c>
      <c r="P23" s="4" t="s">
        <v>93</v>
      </c>
      <c r="Q23" s="4">
        <f t="shared" si="0"/>
        <v>1</v>
      </c>
      <c r="R23" s="4">
        <v>7</v>
      </c>
      <c r="S23" s="4">
        <f t="shared" si="2"/>
        <v>7</v>
      </c>
      <c r="T23" s="1">
        <v>22</v>
      </c>
      <c r="U23" s="1" t="s">
        <v>178</v>
      </c>
      <c r="V23" s="1">
        <f t="shared" si="3"/>
        <v>7</v>
      </c>
    </row>
    <row r="24" spans="1:22" x14ac:dyDescent="0.4">
      <c r="H24" s="4" t="s">
        <v>227</v>
      </c>
      <c r="M24"/>
      <c r="N24"/>
      <c r="O24" s="4">
        <v>23</v>
      </c>
      <c r="P24" s="4" t="s">
        <v>94</v>
      </c>
      <c r="Q24" s="4">
        <f t="shared" si="0"/>
        <v>1</v>
      </c>
      <c r="R24" s="4">
        <v>7</v>
      </c>
      <c r="S24" s="4">
        <f t="shared" si="2"/>
        <v>7</v>
      </c>
      <c r="T24" s="1">
        <v>23</v>
      </c>
      <c r="U24" s="1" t="s">
        <v>179</v>
      </c>
      <c r="V24" s="1">
        <f t="shared" si="3"/>
        <v>7</v>
      </c>
    </row>
    <row r="25" spans="1:22" x14ac:dyDescent="0.4">
      <c r="M25"/>
      <c r="N25"/>
      <c r="O25" s="4">
        <v>24</v>
      </c>
      <c r="P25" s="4" t="s">
        <v>95</v>
      </c>
      <c r="Q25" s="4">
        <f t="shared" si="0"/>
        <v>1</v>
      </c>
      <c r="R25" s="4">
        <v>7</v>
      </c>
      <c r="S25" s="4">
        <f t="shared" si="2"/>
        <v>7</v>
      </c>
      <c r="T25" s="1">
        <v>24</v>
      </c>
      <c r="U25" s="1" t="s">
        <v>221</v>
      </c>
      <c r="V25" s="1">
        <f t="shared" si="3"/>
        <v>2</v>
      </c>
    </row>
    <row r="26" spans="1:22" x14ac:dyDescent="0.4">
      <c r="A26" s="4" t="s">
        <v>65</v>
      </c>
      <c r="B26" s="4" t="s">
        <v>69</v>
      </c>
      <c r="C26" s="4" t="s">
        <v>70</v>
      </c>
      <c r="D26" s="4" t="s">
        <v>71</v>
      </c>
      <c r="E26" s="4" t="s">
        <v>72</v>
      </c>
      <c r="F26" s="4" t="s">
        <v>73</v>
      </c>
      <c r="G26" s="4" t="s">
        <v>74</v>
      </c>
      <c r="H26" s="4" t="s">
        <v>75</v>
      </c>
      <c r="I26" s="4" t="s">
        <v>77</v>
      </c>
      <c r="J26" s="4" t="s">
        <v>78</v>
      </c>
      <c r="K26" s="4" t="s">
        <v>79</v>
      </c>
      <c r="M26"/>
      <c r="N26"/>
      <c r="O26" s="4">
        <v>25</v>
      </c>
      <c r="P26" s="4" t="s">
        <v>96</v>
      </c>
      <c r="Q26" s="4">
        <f t="shared" si="0"/>
        <v>1</v>
      </c>
      <c r="R26" s="4">
        <v>8</v>
      </c>
      <c r="S26" s="4">
        <f t="shared" si="2"/>
        <v>8</v>
      </c>
      <c r="T26" s="1">
        <v>25</v>
      </c>
      <c r="U26" s="1" t="s">
        <v>233</v>
      </c>
      <c r="V26" s="1">
        <f t="shared" si="3"/>
        <v>2</v>
      </c>
    </row>
    <row r="27" spans="1:22" x14ac:dyDescent="0.4">
      <c r="A27" s="1" t="s">
        <v>128</v>
      </c>
      <c r="B27" s="1" t="s">
        <v>128</v>
      </c>
      <c r="C27" s="1" t="s">
        <v>128</v>
      </c>
      <c r="D27" s="1" t="s">
        <v>128</v>
      </c>
      <c r="E27" s="1" t="s">
        <v>128</v>
      </c>
      <c r="F27" s="1" t="s">
        <v>128</v>
      </c>
      <c r="G27" s="1" t="s">
        <v>249</v>
      </c>
      <c r="H27" s="1" t="s">
        <v>66</v>
      </c>
      <c r="I27" s="1" t="s">
        <v>66</v>
      </c>
      <c r="J27" s="1" t="s">
        <v>66</v>
      </c>
      <c r="K27" s="1" t="s">
        <v>66</v>
      </c>
      <c r="M27"/>
      <c r="N27"/>
      <c r="O27" s="4">
        <v>26</v>
      </c>
      <c r="P27" s="4" t="s">
        <v>97</v>
      </c>
      <c r="Q27" s="4">
        <f t="shared" si="0"/>
        <v>1</v>
      </c>
      <c r="R27" s="4">
        <v>8</v>
      </c>
      <c r="S27" s="4">
        <f t="shared" si="2"/>
        <v>8</v>
      </c>
      <c r="T27" s="1">
        <v>26</v>
      </c>
      <c r="U27" s="1" t="s">
        <v>180</v>
      </c>
      <c r="V27" s="1">
        <f t="shared" si="3"/>
        <v>2</v>
      </c>
    </row>
    <row r="28" spans="1:22" x14ac:dyDescent="0.4">
      <c r="A28" s="1" t="s">
        <v>130</v>
      </c>
      <c r="B28" s="1" t="s">
        <v>130</v>
      </c>
      <c r="C28" s="1" t="s">
        <v>130</v>
      </c>
      <c r="D28" s="1" t="s">
        <v>130</v>
      </c>
      <c r="E28" s="1" t="s">
        <v>130</v>
      </c>
      <c r="F28" s="1" t="s">
        <v>130</v>
      </c>
      <c r="H28" s="1" t="s">
        <v>67</v>
      </c>
      <c r="I28" s="1" t="s">
        <v>67</v>
      </c>
      <c r="J28" s="1" t="s">
        <v>67</v>
      </c>
      <c r="K28" s="1" t="s">
        <v>67</v>
      </c>
      <c r="M28"/>
      <c r="N28"/>
      <c r="O28" s="4">
        <v>27</v>
      </c>
      <c r="P28" s="4" t="s">
        <v>98</v>
      </c>
      <c r="Q28" s="4">
        <f t="shared" si="0"/>
        <v>1</v>
      </c>
      <c r="R28" s="4">
        <v>8</v>
      </c>
      <c r="S28" s="4">
        <f t="shared" si="2"/>
        <v>8</v>
      </c>
      <c r="T28" s="1">
        <v>27</v>
      </c>
      <c r="U28" s="1" t="s">
        <v>222</v>
      </c>
      <c r="V28" s="1">
        <f t="shared" si="3"/>
        <v>1</v>
      </c>
    </row>
    <row r="29" spans="1:22" x14ac:dyDescent="0.4">
      <c r="A29" s="1" t="s">
        <v>131</v>
      </c>
      <c r="B29" s="1" t="s">
        <v>131</v>
      </c>
      <c r="C29" s="1" t="s">
        <v>131</v>
      </c>
      <c r="D29" s="1" t="s">
        <v>131</v>
      </c>
      <c r="E29" s="1" t="s">
        <v>131</v>
      </c>
      <c r="F29" s="1" t="s">
        <v>131</v>
      </c>
      <c r="H29" s="1" t="s">
        <v>76</v>
      </c>
      <c r="I29" s="1" t="s">
        <v>76</v>
      </c>
      <c r="J29" s="1" t="s">
        <v>76</v>
      </c>
      <c r="K29" s="1" t="s">
        <v>76</v>
      </c>
      <c r="M29"/>
      <c r="N29"/>
      <c r="O29" s="4">
        <v>28</v>
      </c>
      <c r="P29" s="4" t="s">
        <v>100</v>
      </c>
      <c r="Q29" s="4">
        <f t="shared" si="0"/>
        <v>1</v>
      </c>
      <c r="R29" s="4">
        <v>3</v>
      </c>
      <c r="S29" s="4">
        <f t="shared" si="2"/>
        <v>3</v>
      </c>
      <c r="T29" s="1">
        <v>28</v>
      </c>
      <c r="U29" s="1" t="s">
        <v>234</v>
      </c>
      <c r="V29" s="1">
        <f t="shared" si="3"/>
        <v>1</v>
      </c>
    </row>
    <row r="30" spans="1:22" x14ac:dyDescent="0.4">
      <c r="A30" s="1" t="s">
        <v>132</v>
      </c>
      <c r="B30" s="1" t="s">
        <v>132</v>
      </c>
      <c r="C30" s="1" t="s">
        <v>132</v>
      </c>
      <c r="D30" s="1" t="s">
        <v>132</v>
      </c>
      <c r="E30" s="1" t="s">
        <v>132</v>
      </c>
      <c r="F30" s="1" t="s">
        <v>132</v>
      </c>
      <c r="H30" s="1" t="s">
        <v>68</v>
      </c>
      <c r="I30" s="1" t="s">
        <v>68</v>
      </c>
      <c r="J30" s="1" t="s">
        <v>68</v>
      </c>
      <c r="K30" s="1" t="s">
        <v>68</v>
      </c>
      <c r="M30"/>
      <c r="N30"/>
      <c r="O30" s="4">
        <v>29</v>
      </c>
      <c r="P30" s="4" t="s">
        <v>101</v>
      </c>
      <c r="Q30" s="4">
        <f t="shared" si="0"/>
        <v>1</v>
      </c>
      <c r="R30" s="4">
        <v>3</v>
      </c>
      <c r="S30" s="4">
        <f t="shared" si="2"/>
        <v>3</v>
      </c>
      <c r="T30" s="1">
        <v>29</v>
      </c>
      <c r="U30" s="1" t="s">
        <v>181</v>
      </c>
      <c r="V30" s="1">
        <f t="shared" si="3"/>
        <v>1</v>
      </c>
    </row>
    <row r="31" spans="1:22" x14ac:dyDescent="0.4">
      <c r="A31" s="1" t="s">
        <v>133</v>
      </c>
      <c r="B31" s="1" t="s">
        <v>133</v>
      </c>
      <c r="C31" s="1" t="s">
        <v>133</v>
      </c>
      <c r="D31" s="1" t="s">
        <v>133</v>
      </c>
      <c r="E31" s="1" t="s">
        <v>133</v>
      </c>
      <c r="F31" s="1" t="s">
        <v>133</v>
      </c>
      <c r="M31"/>
      <c r="N31"/>
      <c r="O31" s="4">
        <v>30</v>
      </c>
      <c r="P31" s="4" t="s">
        <v>102</v>
      </c>
      <c r="Q31" s="4">
        <f t="shared" si="0"/>
        <v>1</v>
      </c>
      <c r="R31" s="4">
        <v>10</v>
      </c>
      <c r="S31" s="4">
        <f t="shared" si="2"/>
        <v>10</v>
      </c>
      <c r="T31" s="1">
        <v>30</v>
      </c>
      <c r="U31" s="1" t="s">
        <v>223</v>
      </c>
      <c r="V31" s="1">
        <f t="shared" si="3"/>
        <v>1</v>
      </c>
    </row>
    <row r="32" spans="1:22" x14ac:dyDescent="0.4">
      <c r="A32" s="1" t="s">
        <v>134</v>
      </c>
      <c r="B32" s="1" t="s">
        <v>134</v>
      </c>
      <c r="C32" s="1" t="s">
        <v>134</v>
      </c>
      <c r="D32" s="1" t="s">
        <v>134</v>
      </c>
      <c r="E32" s="1" t="s">
        <v>134</v>
      </c>
      <c r="F32" s="1" t="s">
        <v>134</v>
      </c>
      <c r="M32"/>
      <c r="N32"/>
      <c r="O32" s="4">
        <v>31</v>
      </c>
      <c r="P32" s="4" t="s">
        <v>103</v>
      </c>
      <c r="Q32" s="4">
        <f t="shared" si="0"/>
        <v>1</v>
      </c>
      <c r="R32" s="4">
        <v>1</v>
      </c>
      <c r="S32" s="4">
        <f t="shared" si="2"/>
        <v>1</v>
      </c>
      <c r="T32" s="1">
        <v>31</v>
      </c>
      <c r="U32" s="1" t="s">
        <v>235</v>
      </c>
      <c r="V32" s="1">
        <f t="shared" si="3"/>
        <v>1</v>
      </c>
    </row>
    <row r="33" spans="1:22" x14ac:dyDescent="0.4">
      <c r="A33" s="1" t="s">
        <v>135</v>
      </c>
      <c r="B33" s="1" t="s">
        <v>135</v>
      </c>
      <c r="C33" s="1" t="s">
        <v>135</v>
      </c>
      <c r="D33" s="1" t="s">
        <v>135</v>
      </c>
      <c r="E33" s="1" t="s">
        <v>135</v>
      </c>
      <c r="F33" s="1" t="s">
        <v>135</v>
      </c>
      <c r="M33"/>
      <c r="N33"/>
      <c r="O33" s="4">
        <v>32</v>
      </c>
      <c r="P33" s="4" t="s">
        <v>105</v>
      </c>
      <c r="Q33" s="4">
        <f t="shared" si="0"/>
        <v>1</v>
      </c>
      <c r="R33" s="4">
        <v>6</v>
      </c>
      <c r="S33" s="4">
        <f t="shared" si="2"/>
        <v>6</v>
      </c>
      <c r="T33" s="1">
        <v>32</v>
      </c>
      <c r="U33" s="1" t="s">
        <v>182</v>
      </c>
      <c r="V33" s="1">
        <f t="shared" si="3"/>
        <v>1</v>
      </c>
    </row>
    <row r="34" spans="1:22" x14ac:dyDescent="0.4">
      <c r="A34" s="1" t="s">
        <v>169</v>
      </c>
      <c r="B34" s="1" t="s">
        <v>169</v>
      </c>
      <c r="C34" s="1" t="s">
        <v>169</v>
      </c>
      <c r="D34" s="1" t="s">
        <v>169</v>
      </c>
      <c r="E34" s="1" t="s">
        <v>169</v>
      </c>
      <c r="F34" s="1" t="s">
        <v>169</v>
      </c>
      <c r="M34"/>
      <c r="N34"/>
      <c r="O34" s="4">
        <v>33</v>
      </c>
      <c r="P34" s="4" t="s">
        <v>106</v>
      </c>
      <c r="Q34" s="4">
        <f t="shared" ref="Q34:Q55" si="4">COUNTIF(A:K,P34)-1</f>
        <v>1</v>
      </c>
      <c r="R34" s="4">
        <v>1</v>
      </c>
      <c r="S34" s="4">
        <f t="shared" si="2"/>
        <v>1</v>
      </c>
      <c r="T34" s="1">
        <v>33</v>
      </c>
      <c r="U34" s="1" t="s">
        <v>224</v>
      </c>
      <c r="V34" s="1">
        <f t="shared" si="3"/>
        <v>1</v>
      </c>
    </row>
    <row r="35" spans="1:22" x14ac:dyDescent="0.4">
      <c r="A35" s="1" t="s">
        <v>170</v>
      </c>
      <c r="B35" s="1" t="s">
        <v>170</v>
      </c>
      <c r="C35" s="1" t="s">
        <v>170</v>
      </c>
      <c r="D35" s="1" t="s">
        <v>170</v>
      </c>
      <c r="E35" s="1" t="s">
        <v>170</v>
      </c>
      <c r="F35" s="1" t="s">
        <v>170</v>
      </c>
      <c r="M35"/>
      <c r="N35"/>
      <c r="O35" s="4">
        <v>34</v>
      </c>
      <c r="P35" s="4" t="s">
        <v>107</v>
      </c>
      <c r="Q35" s="4">
        <f t="shared" si="4"/>
        <v>1</v>
      </c>
      <c r="R35" s="4">
        <v>1</v>
      </c>
      <c r="S35" s="4">
        <f t="shared" si="2"/>
        <v>1</v>
      </c>
      <c r="T35" s="1">
        <v>34</v>
      </c>
      <c r="U35" s="1" t="s">
        <v>236</v>
      </c>
      <c r="V35" s="1">
        <f t="shared" si="3"/>
        <v>1</v>
      </c>
    </row>
    <row r="36" spans="1:22" x14ac:dyDescent="0.4">
      <c r="A36" s="1" t="s">
        <v>171</v>
      </c>
      <c r="B36" s="1" t="s">
        <v>171</v>
      </c>
      <c r="C36" s="1" t="s">
        <v>171</v>
      </c>
      <c r="D36" s="1" t="s">
        <v>171</v>
      </c>
      <c r="E36" s="1" t="s">
        <v>171</v>
      </c>
      <c r="F36" s="1" t="s">
        <v>171</v>
      </c>
      <c r="M36"/>
      <c r="N36"/>
      <c r="O36" s="4">
        <v>35</v>
      </c>
      <c r="P36" s="4" t="s">
        <v>113</v>
      </c>
      <c r="Q36" s="4">
        <f t="shared" si="4"/>
        <v>1</v>
      </c>
      <c r="R36" s="4">
        <v>6</v>
      </c>
      <c r="S36" s="4">
        <f t="shared" si="2"/>
        <v>6</v>
      </c>
      <c r="T36" s="1">
        <v>35</v>
      </c>
      <c r="U36" s="1" t="s">
        <v>183</v>
      </c>
      <c r="V36" s="1">
        <f t="shared" si="3"/>
        <v>1</v>
      </c>
    </row>
    <row r="37" spans="1:22" x14ac:dyDescent="0.4">
      <c r="A37" s="1" t="s">
        <v>68</v>
      </c>
      <c r="B37" s="1" t="s">
        <v>68</v>
      </c>
      <c r="C37" s="1" t="s">
        <v>68</v>
      </c>
      <c r="D37" s="1" t="s">
        <v>68</v>
      </c>
      <c r="E37" s="1" t="s">
        <v>68</v>
      </c>
      <c r="F37" s="1" t="s">
        <v>68</v>
      </c>
      <c r="M37"/>
      <c r="N37"/>
      <c r="O37" s="4">
        <v>36</v>
      </c>
      <c r="P37" s="4" t="s">
        <v>109</v>
      </c>
      <c r="Q37" s="4">
        <f t="shared" si="4"/>
        <v>1</v>
      </c>
      <c r="R37" s="4">
        <v>5</v>
      </c>
      <c r="S37" s="4">
        <f t="shared" si="2"/>
        <v>5</v>
      </c>
      <c r="T37" s="1">
        <v>36</v>
      </c>
      <c r="U37" s="1" t="s">
        <v>184</v>
      </c>
      <c r="V37" s="1">
        <f t="shared" si="3"/>
        <v>1</v>
      </c>
    </row>
    <row r="38" spans="1:22" x14ac:dyDescent="0.4">
      <c r="M38"/>
      <c r="N38"/>
      <c r="O38" s="4">
        <v>37</v>
      </c>
      <c r="P38" s="4" t="s">
        <v>119</v>
      </c>
      <c r="Q38" s="4">
        <f t="shared" si="4"/>
        <v>1</v>
      </c>
      <c r="R38" s="4">
        <v>5</v>
      </c>
      <c r="S38" s="4">
        <f t="shared" si="2"/>
        <v>5</v>
      </c>
      <c r="T38" s="1">
        <v>37</v>
      </c>
      <c r="U38" s="1" t="s">
        <v>186</v>
      </c>
      <c r="V38" s="1">
        <f t="shared" si="3"/>
        <v>1</v>
      </c>
    </row>
    <row r="39" spans="1:22" x14ac:dyDescent="0.4">
      <c r="A39" s="4" t="s">
        <v>80</v>
      </c>
      <c r="B39" s="4" t="s">
        <v>81</v>
      </c>
      <c r="C39" s="4" t="s">
        <v>82</v>
      </c>
      <c r="D39" s="4" t="s">
        <v>261</v>
      </c>
      <c r="E39" s="4" t="s">
        <v>243</v>
      </c>
      <c r="F39" s="4" t="s">
        <v>260</v>
      </c>
      <c r="G39" s="4" t="s">
        <v>246</v>
      </c>
      <c r="H39" s="4" t="s">
        <v>247</v>
      </c>
      <c r="I39" s="4" t="s">
        <v>248</v>
      </c>
      <c r="J39" s="4" t="s">
        <v>91</v>
      </c>
      <c r="K39" s="4" t="s">
        <v>93</v>
      </c>
      <c r="M39"/>
      <c r="N39"/>
      <c r="O39" s="4">
        <v>38</v>
      </c>
      <c r="P39" s="4" t="s">
        <v>110</v>
      </c>
      <c r="Q39" s="4">
        <f t="shared" si="4"/>
        <v>1</v>
      </c>
      <c r="R39" s="4">
        <v>5</v>
      </c>
      <c r="S39" s="4">
        <f t="shared" si="2"/>
        <v>5</v>
      </c>
      <c r="T39" s="1">
        <v>38</v>
      </c>
      <c r="U39" s="1" t="s">
        <v>187</v>
      </c>
      <c r="V39" s="1">
        <f t="shared" si="3"/>
        <v>1</v>
      </c>
    </row>
    <row r="40" spans="1:22" x14ac:dyDescent="0.4">
      <c r="A40" s="1" t="s">
        <v>66</v>
      </c>
      <c r="B40" s="1" t="s">
        <v>66</v>
      </c>
      <c r="C40" s="1" t="s">
        <v>66</v>
      </c>
      <c r="D40" s="1" t="s">
        <v>249</v>
      </c>
      <c r="E40" s="1" t="s">
        <v>249</v>
      </c>
      <c r="F40" s="1" t="s">
        <v>249</v>
      </c>
      <c r="G40" s="1" t="s">
        <v>249</v>
      </c>
      <c r="H40" s="1" t="s">
        <v>249</v>
      </c>
      <c r="I40" s="1" t="s">
        <v>249</v>
      </c>
      <c r="J40" s="1" t="s">
        <v>172</v>
      </c>
      <c r="K40" s="1" t="s">
        <v>172</v>
      </c>
      <c r="M40"/>
      <c r="N40"/>
      <c r="O40" s="4">
        <v>39</v>
      </c>
      <c r="P40" s="4" t="s">
        <v>111</v>
      </c>
      <c r="Q40" s="4">
        <f t="shared" si="4"/>
        <v>1</v>
      </c>
      <c r="R40" s="4">
        <v>5</v>
      </c>
      <c r="S40" s="4">
        <f t="shared" si="2"/>
        <v>5</v>
      </c>
      <c r="T40" s="1">
        <v>39</v>
      </c>
      <c r="U40" s="1" t="s">
        <v>188</v>
      </c>
      <c r="V40" s="1">
        <f t="shared" si="3"/>
        <v>1</v>
      </c>
    </row>
    <row r="41" spans="1:22" x14ac:dyDescent="0.4">
      <c r="A41" s="1" t="s">
        <v>67</v>
      </c>
      <c r="B41" s="1" t="s">
        <v>67</v>
      </c>
      <c r="C41" s="1" t="s">
        <v>67</v>
      </c>
      <c r="J41" s="1" t="s">
        <v>173</v>
      </c>
      <c r="K41" s="1" t="s">
        <v>173</v>
      </c>
      <c r="M41"/>
      <c r="N41"/>
      <c r="O41" s="4">
        <v>40</v>
      </c>
      <c r="P41" s="4" t="s">
        <v>112</v>
      </c>
      <c r="Q41" s="4">
        <f t="shared" si="4"/>
        <v>1</v>
      </c>
      <c r="R41" s="4">
        <v>5</v>
      </c>
      <c r="S41" s="4">
        <f t="shared" si="2"/>
        <v>5</v>
      </c>
      <c r="T41" s="1">
        <v>40</v>
      </c>
      <c r="U41" s="1" t="s">
        <v>250</v>
      </c>
      <c r="V41" s="1">
        <f t="shared" si="3"/>
        <v>1</v>
      </c>
    </row>
    <row r="42" spans="1:22" x14ac:dyDescent="0.4">
      <c r="A42" s="1" t="s">
        <v>76</v>
      </c>
      <c r="B42" s="1" t="s">
        <v>76</v>
      </c>
      <c r="C42" s="1" t="s">
        <v>76</v>
      </c>
      <c r="J42" s="1" t="s">
        <v>174</v>
      </c>
      <c r="K42" s="1" t="s">
        <v>174</v>
      </c>
      <c r="M42"/>
      <c r="N42"/>
      <c r="O42" s="4">
        <v>41</v>
      </c>
      <c r="P42" s="4" t="s">
        <v>116</v>
      </c>
      <c r="Q42" s="4">
        <f t="shared" si="4"/>
        <v>1</v>
      </c>
      <c r="R42" s="4">
        <v>5</v>
      </c>
      <c r="S42" s="4">
        <f t="shared" si="2"/>
        <v>5</v>
      </c>
      <c r="T42" s="1">
        <v>41</v>
      </c>
      <c r="U42" s="1" t="s">
        <v>251</v>
      </c>
      <c r="V42" s="1">
        <f t="shared" si="3"/>
        <v>1</v>
      </c>
    </row>
    <row r="43" spans="1:22" x14ac:dyDescent="0.4">
      <c r="A43" s="1" t="s">
        <v>68</v>
      </c>
      <c r="B43" s="1" t="s">
        <v>68</v>
      </c>
      <c r="C43" s="1" t="s">
        <v>68</v>
      </c>
      <c r="J43" s="1" t="s">
        <v>175</v>
      </c>
      <c r="K43" s="1" t="s">
        <v>175</v>
      </c>
      <c r="M43"/>
      <c r="N43"/>
      <c r="O43" s="4">
        <v>42</v>
      </c>
      <c r="P43" s="4" t="s">
        <v>114</v>
      </c>
      <c r="Q43" s="4">
        <f t="shared" si="4"/>
        <v>1</v>
      </c>
      <c r="R43" s="4">
        <v>5</v>
      </c>
      <c r="S43" s="4">
        <f t="shared" si="2"/>
        <v>5</v>
      </c>
      <c r="T43" s="1">
        <v>42</v>
      </c>
      <c r="U43" s="1" t="s">
        <v>252</v>
      </c>
      <c r="V43" s="1">
        <f t="shared" si="3"/>
        <v>1</v>
      </c>
    </row>
    <row r="44" spans="1:22" x14ac:dyDescent="0.4">
      <c r="J44" s="1" t="s">
        <v>176</v>
      </c>
      <c r="K44" s="1" t="s">
        <v>176</v>
      </c>
      <c r="M44"/>
      <c r="N44"/>
      <c r="O44" s="4">
        <v>43</v>
      </c>
      <c r="P44" s="4" t="s">
        <v>115</v>
      </c>
      <c r="Q44" s="4">
        <f t="shared" si="4"/>
        <v>1</v>
      </c>
      <c r="R44" s="4">
        <v>5</v>
      </c>
      <c r="S44" s="4">
        <f t="shared" si="2"/>
        <v>5</v>
      </c>
      <c r="T44" s="1">
        <v>43</v>
      </c>
      <c r="U44" s="1" t="s">
        <v>253</v>
      </c>
      <c r="V44" s="1">
        <f t="shared" si="3"/>
        <v>1</v>
      </c>
    </row>
    <row r="45" spans="1:22" x14ac:dyDescent="0.4">
      <c r="J45" s="1" t="s">
        <v>177</v>
      </c>
      <c r="K45" s="1" t="s">
        <v>177</v>
      </c>
      <c r="M45"/>
      <c r="N45"/>
      <c r="O45" s="4">
        <v>44</v>
      </c>
      <c r="P45" s="4" t="s">
        <v>117</v>
      </c>
      <c r="Q45" s="4">
        <f t="shared" si="4"/>
        <v>1</v>
      </c>
      <c r="R45" s="4">
        <v>5</v>
      </c>
      <c r="S45" s="4">
        <f t="shared" si="2"/>
        <v>5</v>
      </c>
      <c r="T45" s="1">
        <v>44</v>
      </c>
      <c r="U45" s="1" t="s">
        <v>254</v>
      </c>
      <c r="V45" s="1">
        <f t="shared" si="3"/>
        <v>11</v>
      </c>
    </row>
    <row r="46" spans="1:22" x14ac:dyDescent="0.4">
      <c r="J46" s="1" t="s">
        <v>178</v>
      </c>
      <c r="K46" s="1" t="s">
        <v>178</v>
      </c>
      <c r="M46"/>
      <c r="N46"/>
      <c r="O46" s="4">
        <v>45</v>
      </c>
      <c r="P46" s="4" t="s">
        <v>227</v>
      </c>
      <c r="Q46" s="4">
        <f t="shared" si="4"/>
        <v>1</v>
      </c>
      <c r="R46" s="4">
        <v>5</v>
      </c>
      <c r="S46" s="4">
        <f t="shared" si="2"/>
        <v>5</v>
      </c>
      <c r="T46" s="1">
        <v>45</v>
      </c>
      <c r="U46" s="1" t="s">
        <v>210</v>
      </c>
      <c r="V46" s="1">
        <f t="shared" si="3"/>
        <v>11</v>
      </c>
    </row>
    <row r="47" spans="1:22" x14ac:dyDescent="0.4">
      <c r="M47"/>
      <c r="N47"/>
      <c r="O47" s="4">
        <v>46</v>
      </c>
      <c r="P47" s="4" t="s">
        <v>139</v>
      </c>
      <c r="Q47" s="4">
        <f t="shared" si="4"/>
        <v>1</v>
      </c>
      <c r="R47" s="4">
        <v>1</v>
      </c>
      <c r="S47" s="4">
        <f t="shared" si="2"/>
        <v>1</v>
      </c>
      <c r="T47" s="1">
        <v>46</v>
      </c>
      <c r="U47" s="1" t="s">
        <v>209</v>
      </c>
      <c r="V47" s="1">
        <f t="shared" si="3"/>
        <v>11</v>
      </c>
    </row>
    <row r="48" spans="1:22" x14ac:dyDescent="0.4">
      <c r="A48" s="4" t="s">
        <v>94</v>
      </c>
      <c r="B48" s="4" t="s">
        <v>95</v>
      </c>
      <c r="C48" s="4" t="s">
        <v>96</v>
      </c>
      <c r="D48" s="4" t="s">
        <v>97</v>
      </c>
      <c r="E48" s="4" t="s">
        <v>98</v>
      </c>
      <c r="F48" s="4" t="s">
        <v>100</v>
      </c>
      <c r="G48" s="4" t="s">
        <v>101</v>
      </c>
      <c r="H48" s="4" t="s">
        <v>102</v>
      </c>
      <c r="I48" s="4" t="s">
        <v>103</v>
      </c>
      <c r="J48" s="4" t="s">
        <v>105</v>
      </c>
      <c r="K48" s="4" t="s">
        <v>106</v>
      </c>
      <c r="M48"/>
      <c r="N48"/>
      <c r="O48" s="4">
        <v>47</v>
      </c>
      <c r="P48" s="4" t="s">
        <v>228</v>
      </c>
      <c r="Q48" s="4">
        <f t="shared" si="4"/>
        <v>1</v>
      </c>
      <c r="R48" s="4">
        <v>1</v>
      </c>
      <c r="S48" s="4">
        <f t="shared" si="2"/>
        <v>1</v>
      </c>
      <c r="T48" s="1">
        <v>47</v>
      </c>
      <c r="U48" s="1" t="s">
        <v>211</v>
      </c>
      <c r="V48" s="1">
        <f t="shared" si="3"/>
        <v>11</v>
      </c>
    </row>
    <row r="49" spans="1:22" x14ac:dyDescent="0.4">
      <c r="A49" s="1" t="s">
        <v>172</v>
      </c>
      <c r="B49" s="1" t="s">
        <v>172</v>
      </c>
      <c r="C49" s="1" t="s">
        <v>172</v>
      </c>
      <c r="D49" s="1" t="s">
        <v>172</v>
      </c>
      <c r="E49" s="1" t="s">
        <v>172</v>
      </c>
      <c r="F49" s="1" t="s">
        <v>179</v>
      </c>
      <c r="G49" s="1" t="s">
        <v>179</v>
      </c>
      <c r="H49" s="1" t="s">
        <v>180</v>
      </c>
      <c r="I49" s="1" t="s">
        <v>249</v>
      </c>
      <c r="J49" s="1" t="s">
        <v>184</v>
      </c>
      <c r="K49" s="1" t="s">
        <v>249</v>
      </c>
      <c r="M49"/>
      <c r="N49"/>
      <c r="O49" s="4">
        <v>48</v>
      </c>
      <c r="P49" s="4" t="s">
        <v>229</v>
      </c>
      <c r="Q49" s="4">
        <f t="shared" si="4"/>
        <v>1</v>
      </c>
      <c r="R49" s="4">
        <v>1</v>
      </c>
      <c r="S49" s="4">
        <f t="shared" si="2"/>
        <v>1</v>
      </c>
      <c r="T49" s="1">
        <v>48</v>
      </c>
      <c r="U49" s="1" t="s">
        <v>249</v>
      </c>
      <c r="V49" s="1">
        <f t="shared" si="3"/>
        <v>11</v>
      </c>
    </row>
    <row r="50" spans="1:22" x14ac:dyDescent="0.4">
      <c r="A50" s="1" t="s">
        <v>173</v>
      </c>
      <c r="B50" s="1" t="s">
        <v>173</v>
      </c>
      <c r="C50" s="1" t="s">
        <v>173</v>
      </c>
      <c r="D50" s="1" t="s">
        <v>173</v>
      </c>
      <c r="E50" s="1" t="s">
        <v>173</v>
      </c>
      <c r="F50" s="1" t="s">
        <v>221</v>
      </c>
      <c r="G50" s="1" t="s">
        <v>221</v>
      </c>
      <c r="H50" s="1" t="s">
        <v>222</v>
      </c>
      <c r="J50" s="1" t="s">
        <v>186</v>
      </c>
      <c r="M50"/>
      <c r="N50"/>
      <c r="O50" s="4">
        <v>49</v>
      </c>
      <c r="P50" s="4" t="s">
        <v>217</v>
      </c>
      <c r="Q50" s="4">
        <f t="shared" si="4"/>
        <v>1</v>
      </c>
      <c r="R50" s="4">
        <v>1</v>
      </c>
      <c r="S50" s="4">
        <f t="shared" si="2"/>
        <v>1</v>
      </c>
      <c r="V50" s="1">
        <f t="shared" si="3"/>
        <v>19</v>
      </c>
    </row>
    <row r="51" spans="1:22" x14ac:dyDescent="0.4">
      <c r="A51" s="1" t="s">
        <v>174</v>
      </c>
      <c r="B51" s="1" t="s">
        <v>174</v>
      </c>
      <c r="C51" s="1" t="s">
        <v>174</v>
      </c>
      <c r="D51" s="1" t="s">
        <v>174</v>
      </c>
      <c r="E51" s="1" t="s">
        <v>174</v>
      </c>
      <c r="F51" s="1" t="s">
        <v>233</v>
      </c>
      <c r="G51" s="1" t="s">
        <v>233</v>
      </c>
      <c r="H51" s="1" t="s">
        <v>234</v>
      </c>
      <c r="J51" s="1" t="s">
        <v>187</v>
      </c>
      <c r="M51"/>
      <c r="N51"/>
      <c r="O51" s="4">
        <v>50</v>
      </c>
      <c r="P51" s="4" t="s">
        <v>218</v>
      </c>
      <c r="Q51" s="4">
        <f t="shared" si="4"/>
        <v>1</v>
      </c>
      <c r="R51" s="4">
        <v>1</v>
      </c>
      <c r="S51" s="4">
        <f t="shared" si="2"/>
        <v>1</v>
      </c>
      <c r="T51"/>
    </row>
    <row r="52" spans="1:22" x14ac:dyDescent="0.4">
      <c r="A52" s="1" t="s">
        <v>175</v>
      </c>
      <c r="B52" s="1" t="s">
        <v>175</v>
      </c>
      <c r="C52" s="1" t="s">
        <v>232</v>
      </c>
      <c r="D52" s="1" t="s">
        <v>232</v>
      </c>
      <c r="E52" s="1" t="s">
        <v>232</v>
      </c>
      <c r="H52" s="1" t="s">
        <v>181</v>
      </c>
      <c r="J52" s="1" t="s">
        <v>188</v>
      </c>
      <c r="M52"/>
      <c r="N52"/>
      <c r="O52" s="4">
        <v>51</v>
      </c>
      <c r="P52" s="4" t="s">
        <v>219</v>
      </c>
      <c r="Q52" s="4">
        <f t="shared" si="4"/>
        <v>1</v>
      </c>
      <c r="R52" s="4">
        <v>1</v>
      </c>
      <c r="S52" s="4">
        <f t="shared" si="2"/>
        <v>1</v>
      </c>
      <c r="T52"/>
    </row>
    <row r="53" spans="1:22" x14ac:dyDescent="0.4">
      <c r="A53" s="1" t="s">
        <v>176</v>
      </c>
      <c r="B53" s="1" t="s">
        <v>176</v>
      </c>
      <c r="C53" s="1" t="s">
        <v>175</v>
      </c>
      <c r="D53" s="1" t="s">
        <v>175</v>
      </c>
      <c r="E53" s="1" t="s">
        <v>175</v>
      </c>
      <c r="H53" s="1" t="s">
        <v>223</v>
      </c>
      <c r="J53" s="1" t="s">
        <v>250</v>
      </c>
      <c r="M53"/>
      <c r="N53"/>
      <c r="O53" s="4">
        <v>52</v>
      </c>
      <c r="P53" s="4" t="s">
        <v>185</v>
      </c>
      <c r="Q53" s="4">
        <f t="shared" si="4"/>
        <v>1</v>
      </c>
      <c r="R53" s="4">
        <v>1</v>
      </c>
      <c r="S53" s="4">
        <f t="shared" si="2"/>
        <v>1</v>
      </c>
      <c r="T53"/>
    </row>
    <row r="54" spans="1:22" x14ac:dyDescent="0.4">
      <c r="A54" s="1" t="s">
        <v>177</v>
      </c>
      <c r="B54" s="1" t="s">
        <v>177</v>
      </c>
      <c r="C54" s="1" t="s">
        <v>176</v>
      </c>
      <c r="D54" s="1" t="s">
        <v>176</v>
      </c>
      <c r="E54" s="1" t="s">
        <v>176</v>
      </c>
      <c r="H54" s="1" t="s">
        <v>235</v>
      </c>
      <c r="J54" s="1" t="s">
        <v>251</v>
      </c>
      <c r="M54"/>
      <c r="N54"/>
      <c r="O54" s="4">
        <v>53</v>
      </c>
      <c r="P54" s="4" t="s">
        <v>225</v>
      </c>
      <c r="Q54" s="4">
        <f t="shared" si="4"/>
        <v>1</v>
      </c>
      <c r="R54" s="4">
        <v>1</v>
      </c>
      <c r="S54" s="4">
        <f t="shared" si="2"/>
        <v>1</v>
      </c>
      <c r="T54"/>
    </row>
    <row r="55" spans="1:22" x14ac:dyDescent="0.4">
      <c r="A55" s="1" t="s">
        <v>178</v>
      </c>
      <c r="B55" s="1" t="s">
        <v>178</v>
      </c>
      <c r="C55" s="1" t="s">
        <v>177</v>
      </c>
      <c r="D55" s="1" t="s">
        <v>177</v>
      </c>
      <c r="E55" s="1" t="s">
        <v>177</v>
      </c>
      <c r="H55" s="1" t="s">
        <v>182</v>
      </c>
      <c r="M55"/>
      <c r="N55"/>
      <c r="O55" s="4">
        <v>54</v>
      </c>
      <c r="P55" s="4" t="s">
        <v>245</v>
      </c>
      <c r="Q55" s="4">
        <f t="shared" si="4"/>
        <v>7</v>
      </c>
      <c r="R55" s="4">
        <v>1</v>
      </c>
      <c r="S55" s="4">
        <f t="shared" si="2"/>
        <v>7</v>
      </c>
      <c r="T55"/>
    </row>
    <row r="56" spans="1:22" x14ac:dyDescent="0.4">
      <c r="C56" s="1" t="s">
        <v>178</v>
      </c>
      <c r="D56" s="1" t="s">
        <v>178</v>
      </c>
      <c r="E56" s="1" t="s">
        <v>178</v>
      </c>
      <c r="H56" s="1" t="s">
        <v>224</v>
      </c>
      <c r="M56"/>
      <c r="N56"/>
      <c r="O56"/>
      <c r="P56"/>
      <c r="Q56"/>
      <c r="R56"/>
      <c r="S56" s="4">
        <f>SUM(S2:S55)</f>
        <v>846</v>
      </c>
      <c r="T56"/>
    </row>
    <row r="57" spans="1:22" x14ac:dyDescent="0.4">
      <c r="H57" s="1" t="s">
        <v>236</v>
      </c>
      <c r="M57"/>
      <c r="N57"/>
      <c r="O57"/>
      <c r="P57"/>
      <c r="Q57"/>
      <c r="R57"/>
      <c r="S57"/>
      <c r="T57"/>
    </row>
    <row r="58" spans="1:22" x14ac:dyDescent="0.4">
      <c r="H58" s="1" t="s">
        <v>183</v>
      </c>
      <c r="M58"/>
      <c r="N58"/>
      <c r="O58"/>
      <c r="P58"/>
      <c r="Q58"/>
      <c r="R58"/>
      <c r="S58"/>
      <c r="T58"/>
    </row>
    <row r="59" spans="1:22" x14ac:dyDescent="0.4">
      <c r="M59"/>
      <c r="N59"/>
      <c r="O59"/>
      <c r="P59"/>
      <c r="Q59"/>
      <c r="R59"/>
      <c r="S59"/>
      <c r="T59"/>
    </row>
    <row r="60" spans="1:22" x14ac:dyDescent="0.4">
      <c r="A60" s="4" t="s">
        <v>107</v>
      </c>
      <c r="B60" s="4" t="s">
        <v>113</v>
      </c>
      <c r="C60" s="4" t="s">
        <v>109</v>
      </c>
      <c r="D60" s="4" t="s">
        <v>119</v>
      </c>
      <c r="E60" s="4" t="s">
        <v>110</v>
      </c>
      <c r="F60" s="4" t="s">
        <v>111</v>
      </c>
      <c r="G60" s="4" t="s">
        <v>112</v>
      </c>
      <c r="H60" s="4" t="s">
        <v>116</v>
      </c>
      <c r="I60" s="4" t="s">
        <v>114</v>
      </c>
      <c r="J60" s="4" t="s">
        <v>115</v>
      </c>
      <c r="K60" s="4" t="s">
        <v>117</v>
      </c>
      <c r="M60"/>
      <c r="N60"/>
      <c r="O60"/>
      <c r="P60"/>
      <c r="Q60"/>
      <c r="R60"/>
      <c r="S60"/>
      <c r="T60"/>
    </row>
    <row r="61" spans="1:22" x14ac:dyDescent="0.4">
      <c r="A61" s="1" t="s">
        <v>249</v>
      </c>
      <c r="B61" s="1" t="s">
        <v>252</v>
      </c>
      <c r="C61" s="1" t="s">
        <v>253</v>
      </c>
      <c r="D61" s="1" t="s">
        <v>253</v>
      </c>
      <c r="E61" s="1" t="s">
        <v>253</v>
      </c>
      <c r="F61" s="1" t="s">
        <v>253</v>
      </c>
      <c r="G61" s="1" t="s">
        <v>253</v>
      </c>
      <c r="H61" s="1" t="s">
        <v>253</v>
      </c>
      <c r="I61" s="1" t="s">
        <v>253</v>
      </c>
      <c r="J61" s="1" t="s">
        <v>253</v>
      </c>
      <c r="K61" s="1" t="s">
        <v>253</v>
      </c>
      <c r="M61"/>
      <c r="N61"/>
      <c r="O61"/>
      <c r="P61"/>
      <c r="Q61"/>
      <c r="R61"/>
      <c r="S61"/>
      <c r="T61"/>
    </row>
    <row r="62" spans="1:22" x14ac:dyDescent="0.4">
      <c r="B62" s="1" t="s">
        <v>253</v>
      </c>
      <c r="C62" s="1" t="s">
        <v>254</v>
      </c>
      <c r="D62" s="1" t="s">
        <v>254</v>
      </c>
      <c r="E62" s="1" t="s">
        <v>254</v>
      </c>
      <c r="F62" s="1" t="s">
        <v>254</v>
      </c>
      <c r="G62" s="1" t="s">
        <v>254</v>
      </c>
      <c r="H62" s="1" t="s">
        <v>254</v>
      </c>
      <c r="I62" s="1" t="s">
        <v>254</v>
      </c>
      <c r="J62" s="1" t="s">
        <v>254</v>
      </c>
      <c r="K62" s="1" t="s">
        <v>254</v>
      </c>
      <c r="M62"/>
      <c r="N62"/>
      <c r="O62"/>
      <c r="P62"/>
      <c r="Q62"/>
      <c r="R62"/>
      <c r="S62"/>
      <c r="T62"/>
    </row>
    <row r="63" spans="1:22" x14ac:dyDescent="0.4">
      <c r="B63" s="1" t="s">
        <v>254</v>
      </c>
      <c r="C63" s="1" t="s">
        <v>210</v>
      </c>
      <c r="D63" s="1" t="s">
        <v>210</v>
      </c>
      <c r="E63" s="1" t="s">
        <v>210</v>
      </c>
      <c r="F63" s="1" t="s">
        <v>210</v>
      </c>
      <c r="G63" s="1" t="s">
        <v>210</v>
      </c>
      <c r="H63" s="1" t="s">
        <v>210</v>
      </c>
      <c r="I63" s="1" t="s">
        <v>210</v>
      </c>
      <c r="J63" s="1" t="s">
        <v>210</v>
      </c>
      <c r="K63" s="1" t="s">
        <v>210</v>
      </c>
      <c r="M63"/>
      <c r="N63"/>
      <c r="O63"/>
      <c r="P63"/>
      <c r="Q63"/>
      <c r="R63"/>
      <c r="S63"/>
      <c r="T63"/>
    </row>
    <row r="64" spans="1:22" x14ac:dyDescent="0.4">
      <c r="B64" s="1" t="s">
        <v>210</v>
      </c>
      <c r="C64" s="1" t="s">
        <v>209</v>
      </c>
      <c r="D64" s="1" t="s">
        <v>209</v>
      </c>
      <c r="E64" s="1" t="s">
        <v>209</v>
      </c>
      <c r="F64" s="1" t="s">
        <v>209</v>
      </c>
      <c r="G64" s="1" t="s">
        <v>209</v>
      </c>
      <c r="H64" s="1" t="s">
        <v>209</v>
      </c>
      <c r="I64" s="1" t="s">
        <v>209</v>
      </c>
      <c r="J64" s="1" t="s">
        <v>209</v>
      </c>
      <c r="K64" s="1" t="s">
        <v>209</v>
      </c>
      <c r="M64"/>
      <c r="N64"/>
      <c r="O64"/>
      <c r="P64"/>
      <c r="Q64"/>
      <c r="R64"/>
      <c r="S64"/>
      <c r="T64"/>
    </row>
    <row r="65" spans="1:20" x14ac:dyDescent="0.4">
      <c r="B65" s="1" t="s">
        <v>209</v>
      </c>
      <c r="C65" s="1" t="s">
        <v>211</v>
      </c>
      <c r="D65" s="1" t="s">
        <v>211</v>
      </c>
      <c r="E65" s="1" t="s">
        <v>211</v>
      </c>
      <c r="F65" s="1" t="s">
        <v>211</v>
      </c>
      <c r="G65" s="1" t="s">
        <v>211</v>
      </c>
      <c r="H65" s="1" t="s">
        <v>211</v>
      </c>
      <c r="I65" s="1" t="s">
        <v>211</v>
      </c>
      <c r="J65" s="1" t="s">
        <v>211</v>
      </c>
      <c r="K65" s="1" t="s">
        <v>211</v>
      </c>
      <c r="M65"/>
      <c r="N65"/>
      <c r="O65"/>
      <c r="P65"/>
      <c r="Q65"/>
      <c r="R65"/>
      <c r="S65"/>
      <c r="T65"/>
    </row>
    <row r="66" spans="1:20" x14ac:dyDescent="0.4">
      <c r="B66" s="1" t="s">
        <v>211</v>
      </c>
      <c r="M66"/>
      <c r="N66"/>
      <c r="O66"/>
      <c r="P66"/>
      <c r="Q66"/>
      <c r="R66"/>
      <c r="S66"/>
      <c r="T66"/>
    </row>
    <row r="67" spans="1:20" x14ac:dyDescent="0.4">
      <c r="M67"/>
      <c r="N67"/>
      <c r="O67"/>
      <c r="P67"/>
      <c r="Q67"/>
      <c r="R67"/>
      <c r="S67"/>
      <c r="T67"/>
    </row>
    <row r="68" spans="1:20" x14ac:dyDescent="0.4">
      <c r="A68" s="4" t="s">
        <v>227</v>
      </c>
      <c r="B68" s="4" t="s">
        <v>139</v>
      </c>
      <c r="C68" s="4" t="s">
        <v>228</v>
      </c>
      <c r="D68" s="4" t="s">
        <v>229</v>
      </c>
      <c r="E68" s="4" t="s">
        <v>217</v>
      </c>
      <c r="F68" s="4" t="s">
        <v>218</v>
      </c>
      <c r="G68" s="4" t="s">
        <v>219</v>
      </c>
      <c r="H68" s="4" t="s">
        <v>185</v>
      </c>
      <c r="I68" s="4" t="s">
        <v>225</v>
      </c>
      <c r="J68" s="4" t="s">
        <v>245</v>
      </c>
      <c r="M68"/>
      <c r="N68"/>
      <c r="O68"/>
      <c r="P68"/>
      <c r="Q68"/>
      <c r="R68"/>
      <c r="S68"/>
      <c r="T68"/>
    </row>
    <row r="69" spans="1:20" x14ac:dyDescent="0.4">
      <c r="A69" s="1" t="s">
        <v>253</v>
      </c>
      <c r="B69" s="1" t="s">
        <v>249</v>
      </c>
      <c r="C69" s="1" t="s">
        <v>249</v>
      </c>
      <c r="D69" s="1" t="s">
        <v>249</v>
      </c>
      <c r="E69" s="1" t="s">
        <v>249</v>
      </c>
      <c r="F69" s="1" t="s">
        <v>249</v>
      </c>
      <c r="G69" s="1" t="s">
        <v>249</v>
      </c>
      <c r="H69" s="1" t="s">
        <v>249</v>
      </c>
      <c r="I69" s="1" t="s">
        <v>249</v>
      </c>
      <c r="J69" s="1" t="s">
        <v>249</v>
      </c>
      <c r="M69"/>
      <c r="N69"/>
      <c r="O69"/>
      <c r="P69"/>
      <c r="Q69"/>
      <c r="R69"/>
      <c r="S69"/>
      <c r="T69"/>
    </row>
    <row r="70" spans="1:20" x14ac:dyDescent="0.4">
      <c r="A70" s="1" t="s">
        <v>254</v>
      </c>
      <c r="M70"/>
      <c r="N70"/>
      <c r="O70"/>
      <c r="P70"/>
      <c r="Q70"/>
      <c r="R70"/>
      <c r="S70"/>
      <c r="T70"/>
    </row>
    <row r="71" spans="1:20" x14ac:dyDescent="0.4">
      <c r="A71" s="1" t="s">
        <v>210</v>
      </c>
      <c r="M71"/>
      <c r="N71"/>
      <c r="O71"/>
      <c r="P71"/>
      <c r="Q71"/>
      <c r="R71"/>
      <c r="S71"/>
      <c r="T71"/>
    </row>
    <row r="72" spans="1:20" x14ac:dyDescent="0.4">
      <c r="A72" s="1" t="s">
        <v>209</v>
      </c>
      <c r="M72"/>
      <c r="N72"/>
      <c r="O72"/>
      <c r="P72"/>
      <c r="Q72"/>
      <c r="R72"/>
      <c r="S72"/>
      <c r="T72"/>
    </row>
    <row r="73" spans="1:20" x14ac:dyDescent="0.4">
      <c r="A73" s="1" t="s">
        <v>211</v>
      </c>
      <c r="M73"/>
      <c r="N73"/>
      <c r="O73"/>
      <c r="P73"/>
      <c r="Q73"/>
      <c r="R73"/>
      <c r="S73"/>
      <c r="T73"/>
    </row>
    <row r="74" spans="1:20" x14ac:dyDescent="0.4">
      <c r="M74"/>
      <c r="N74"/>
      <c r="O74"/>
      <c r="P74"/>
      <c r="Q74"/>
      <c r="R74"/>
      <c r="S74"/>
      <c r="T74"/>
    </row>
    <row r="75" spans="1:20" x14ac:dyDescent="0.4">
      <c r="M75"/>
      <c r="N75"/>
      <c r="O75"/>
      <c r="P75"/>
      <c r="Q75"/>
      <c r="R75"/>
      <c r="S75"/>
      <c r="T75"/>
    </row>
    <row r="76" spans="1:20" x14ac:dyDescent="0.4">
      <c r="M76"/>
      <c r="N76"/>
      <c r="O76"/>
      <c r="P76"/>
      <c r="Q76"/>
      <c r="R76"/>
      <c r="S76"/>
      <c r="T76"/>
    </row>
    <row r="77" spans="1:20" x14ac:dyDescent="0.4">
      <c r="M77"/>
      <c r="N77"/>
      <c r="O77"/>
      <c r="P77"/>
      <c r="Q77"/>
      <c r="R77"/>
      <c r="S77"/>
      <c r="T77"/>
    </row>
    <row r="78" spans="1:20" x14ac:dyDescent="0.4">
      <c r="M78"/>
      <c r="N78"/>
      <c r="O78"/>
      <c r="P78"/>
      <c r="Q78"/>
      <c r="R78"/>
      <c r="S78"/>
      <c r="T78"/>
    </row>
    <row r="79" spans="1:20" x14ac:dyDescent="0.4">
      <c r="M79"/>
      <c r="N79"/>
      <c r="O79"/>
      <c r="P79"/>
      <c r="Q79"/>
      <c r="R79"/>
      <c r="S79"/>
      <c r="T79"/>
    </row>
    <row r="80" spans="1:20" x14ac:dyDescent="0.4">
      <c r="M80"/>
      <c r="N80"/>
      <c r="O80"/>
      <c r="P80"/>
      <c r="Q80"/>
      <c r="R80"/>
      <c r="S80"/>
      <c r="T80"/>
    </row>
    <row r="81" spans="13:20" x14ac:dyDescent="0.4">
      <c r="M81"/>
      <c r="N81"/>
      <c r="O81"/>
      <c r="P81"/>
      <c r="Q81"/>
      <c r="R81"/>
      <c r="S81"/>
      <c r="T81"/>
    </row>
    <row r="82" spans="13:20" x14ac:dyDescent="0.4">
      <c r="M82"/>
      <c r="N82"/>
      <c r="O82"/>
      <c r="P82"/>
      <c r="Q82"/>
      <c r="R82"/>
      <c r="S82"/>
      <c r="T82"/>
    </row>
    <row r="83" spans="13:20" x14ac:dyDescent="0.4">
      <c r="M83"/>
      <c r="N83"/>
      <c r="O83"/>
      <c r="P83"/>
      <c r="Q83"/>
      <c r="R83"/>
      <c r="S83"/>
      <c r="T83"/>
    </row>
    <row r="84" spans="13:20" x14ac:dyDescent="0.4">
      <c r="M84"/>
      <c r="N84"/>
      <c r="O84"/>
      <c r="P84"/>
      <c r="Q84"/>
      <c r="R84"/>
      <c r="S84"/>
      <c r="T84"/>
    </row>
    <row r="85" spans="13:20" x14ac:dyDescent="0.4">
      <c r="M85"/>
      <c r="N85"/>
      <c r="O85"/>
      <c r="P85"/>
      <c r="Q85"/>
      <c r="R85"/>
      <c r="S85"/>
      <c r="T85"/>
    </row>
    <row r="86" spans="13:20" x14ac:dyDescent="0.4">
      <c r="M86"/>
      <c r="N86"/>
      <c r="O86"/>
      <c r="P86"/>
      <c r="Q86"/>
      <c r="R86"/>
      <c r="S86"/>
      <c r="T86"/>
    </row>
    <row r="87" spans="13:20" x14ac:dyDescent="0.4">
      <c r="M87"/>
      <c r="N87"/>
      <c r="O87"/>
      <c r="P87"/>
      <c r="Q87"/>
      <c r="R87"/>
      <c r="S87"/>
      <c r="T87"/>
    </row>
    <row r="88" spans="13:20" x14ac:dyDescent="0.4">
      <c r="M88"/>
      <c r="N88"/>
      <c r="O88"/>
      <c r="P88"/>
      <c r="Q88"/>
      <c r="R88"/>
      <c r="S88"/>
      <c r="T88"/>
    </row>
    <row r="89" spans="13:20" x14ac:dyDescent="0.4">
      <c r="M89"/>
      <c r="N89"/>
      <c r="O89"/>
      <c r="P89"/>
      <c r="Q89"/>
      <c r="R89"/>
      <c r="S89"/>
      <c r="T89"/>
    </row>
    <row r="90" spans="13:20" x14ac:dyDescent="0.4">
      <c r="M90"/>
      <c r="N90"/>
      <c r="O90"/>
      <c r="P90"/>
      <c r="Q90"/>
      <c r="R90"/>
      <c r="S90"/>
      <c r="T90"/>
    </row>
    <row r="91" spans="13:20" x14ac:dyDescent="0.4">
      <c r="M91"/>
      <c r="N91"/>
      <c r="O91"/>
      <c r="P91"/>
      <c r="Q91"/>
      <c r="R91"/>
      <c r="S91"/>
      <c r="T91"/>
    </row>
    <row r="92" spans="13:20" x14ac:dyDescent="0.4">
      <c r="M92"/>
      <c r="N92"/>
      <c r="O92"/>
      <c r="P92"/>
      <c r="Q92"/>
      <c r="R92"/>
      <c r="S92"/>
      <c r="T92"/>
    </row>
    <row r="93" spans="13:20" x14ac:dyDescent="0.4">
      <c r="M93"/>
      <c r="N93"/>
      <c r="O93"/>
      <c r="P93"/>
      <c r="Q93"/>
      <c r="R93"/>
      <c r="S93"/>
      <c r="T93"/>
    </row>
    <row r="94" spans="13:20" x14ac:dyDescent="0.4">
      <c r="M94"/>
      <c r="N94"/>
      <c r="O94"/>
      <c r="P94"/>
      <c r="Q94"/>
      <c r="R94"/>
      <c r="S94"/>
      <c r="T94"/>
    </row>
    <row r="95" spans="13:20" x14ac:dyDescent="0.4">
      <c r="M95"/>
      <c r="N95"/>
      <c r="O95"/>
      <c r="P95"/>
      <c r="Q95"/>
      <c r="R95"/>
      <c r="S95"/>
      <c r="T95"/>
    </row>
    <row r="96" spans="13:20" x14ac:dyDescent="0.4">
      <c r="M96"/>
      <c r="N96"/>
      <c r="O96"/>
      <c r="P96"/>
      <c r="Q96"/>
      <c r="R96"/>
      <c r="S96"/>
      <c r="T96"/>
    </row>
    <row r="97" spans="13:20" x14ac:dyDescent="0.4">
      <c r="M97"/>
      <c r="N97"/>
      <c r="O97"/>
      <c r="P97"/>
      <c r="Q97"/>
      <c r="R97"/>
      <c r="S97"/>
      <c r="T97"/>
    </row>
    <row r="98" spans="13:20" x14ac:dyDescent="0.4">
      <c r="M98"/>
      <c r="N98"/>
      <c r="O98"/>
      <c r="P98"/>
      <c r="Q98"/>
      <c r="R98"/>
      <c r="S98"/>
      <c r="T98"/>
    </row>
    <row r="99" spans="13:20" x14ac:dyDescent="0.4">
      <c r="M99"/>
      <c r="N99"/>
      <c r="O99"/>
      <c r="P99"/>
      <c r="Q99"/>
      <c r="R99"/>
      <c r="S99"/>
      <c r="T99"/>
    </row>
    <row r="100" spans="13:20" x14ac:dyDescent="0.4">
      <c r="M100"/>
      <c r="N100"/>
      <c r="O100"/>
      <c r="P100"/>
      <c r="Q100"/>
      <c r="R100"/>
      <c r="S100"/>
      <c r="T100"/>
    </row>
    <row r="101" spans="13:20" x14ac:dyDescent="0.4">
      <c r="M101"/>
      <c r="N101"/>
      <c r="O101"/>
      <c r="P101"/>
      <c r="Q101"/>
      <c r="R101"/>
      <c r="S101"/>
      <c r="T101"/>
    </row>
    <row r="102" spans="13:20" x14ac:dyDescent="0.4">
      <c r="M102"/>
      <c r="N102"/>
      <c r="O102"/>
      <c r="P102"/>
      <c r="Q102"/>
      <c r="R102"/>
      <c r="S102"/>
      <c r="T102"/>
    </row>
    <row r="103" spans="13:20" x14ac:dyDescent="0.4">
      <c r="M103"/>
      <c r="N103"/>
      <c r="O103"/>
      <c r="P103"/>
      <c r="Q103"/>
      <c r="R103"/>
      <c r="S103"/>
      <c r="T103"/>
    </row>
    <row r="104" spans="13:20" x14ac:dyDescent="0.4">
      <c r="M104"/>
      <c r="N104"/>
      <c r="O104"/>
      <c r="P104"/>
      <c r="Q104"/>
      <c r="R104"/>
      <c r="S104"/>
      <c r="T104"/>
    </row>
    <row r="105" spans="13:20" x14ac:dyDescent="0.4">
      <c r="M105"/>
      <c r="N105"/>
      <c r="O105"/>
      <c r="P105"/>
      <c r="Q105"/>
      <c r="R105"/>
      <c r="S105"/>
      <c r="T105"/>
    </row>
    <row r="106" spans="13:20" x14ac:dyDescent="0.4">
      <c r="M106"/>
      <c r="N106"/>
      <c r="O106"/>
      <c r="P106"/>
      <c r="Q106"/>
      <c r="R106"/>
      <c r="S106"/>
      <c r="T106"/>
    </row>
    <row r="107" spans="13:20" x14ac:dyDescent="0.4">
      <c r="M107"/>
      <c r="N107"/>
      <c r="O107"/>
      <c r="P107"/>
      <c r="Q107"/>
      <c r="R107"/>
      <c r="S107"/>
      <c r="T107"/>
    </row>
    <row r="108" spans="13:20" x14ac:dyDescent="0.4">
      <c r="M108"/>
      <c r="N108"/>
      <c r="O108"/>
      <c r="P108"/>
      <c r="Q108"/>
      <c r="R108"/>
      <c r="S108"/>
      <c r="T108"/>
    </row>
    <row r="109" spans="13:20" x14ac:dyDescent="0.4">
      <c r="M109"/>
      <c r="N109"/>
      <c r="O109"/>
      <c r="P109"/>
      <c r="Q109"/>
      <c r="R109"/>
      <c r="S109"/>
      <c r="T109"/>
    </row>
    <row r="110" spans="13:20" x14ac:dyDescent="0.4">
      <c r="M110"/>
      <c r="N110"/>
      <c r="O110"/>
      <c r="P110"/>
      <c r="Q110"/>
      <c r="R110"/>
      <c r="S110"/>
      <c r="T110"/>
    </row>
    <row r="111" spans="13:20" x14ac:dyDescent="0.4">
      <c r="M111"/>
      <c r="N111"/>
      <c r="O111"/>
      <c r="P111"/>
      <c r="Q111"/>
      <c r="R111"/>
      <c r="S111"/>
      <c r="T111"/>
    </row>
    <row r="112" spans="13:20" x14ac:dyDescent="0.4">
      <c r="M112"/>
      <c r="N112"/>
      <c r="O112"/>
      <c r="P112"/>
      <c r="Q112"/>
      <c r="R112"/>
      <c r="S112"/>
      <c r="T112"/>
    </row>
    <row r="113" spans="13:20" x14ac:dyDescent="0.4">
      <c r="M113"/>
      <c r="N113"/>
      <c r="O113"/>
      <c r="P113"/>
      <c r="Q113"/>
      <c r="R113"/>
      <c r="S113"/>
      <c r="T113"/>
    </row>
    <row r="114" spans="13:20" x14ac:dyDescent="0.4">
      <c r="M114"/>
      <c r="N114"/>
      <c r="O114"/>
      <c r="P114"/>
      <c r="Q114"/>
      <c r="R114"/>
      <c r="S114"/>
      <c r="T114"/>
    </row>
    <row r="115" spans="13:20" x14ac:dyDescent="0.4">
      <c r="M115"/>
      <c r="N115"/>
      <c r="O115"/>
      <c r="P115"/>
      <c r="Q115"/>
      <c r="R115"/>
      <c r="S115"/>
      <c r="T115"/>
    </row>
    <row r="116" spans="13:20" x14ac:dyDescent="0.4">
      <c r="M116"/>
      <c r="N116"/>
      <c r="O116"/>
      <c r="P116"/>
      <c r="Q116"/>
      <c r="R116"/>
      <c r="S116"/>
      <c r="T116"/>
    </row>
    <row r="117" spans="13:20" x14ac:dyDescent="0.4">
      <c r="M117"/>
      <c r="N117"/>
      <c r="O117"/>
      <c r="P117"/>
      <c r="Q117"/>
      <c r="R117"/>
      <c r="S117"/>
      <c r="T117"/>
    </row>
    <row r="118" spans="13:20" x14ac:dyDescent="0.4">
      <c r="M118"/>
      <c r="N118"/>
      <c r="O118"/>
      <c r="P118"/>
      <c r="Q118"/>
      <c r="R118"/>
      <c r="S118"/>
      <c r="T118"/>
    </row>
    <row r="119" spans="13:20" x14ac:dyDescent="0.4">
      <c r="M119"/>
      <c r="N119"/>
      <c r="O119"/>
      <c r="P119"/>
      <c r="Q119"/>
      <c r="R119"/>
      <c r="S119"/>
      <c r="T119"/>
    </row>
    <row r="120" spans="13:20" x14ac:dyDescent="0.4">
      <c r="M120"/>
      <c r="N120"/>
      <c r="O120"/>
      <c r="P120"/>
      <c r="Q120"/>
      <c r="R120"/>
      <c r="S120"/>
      <c r="T120"/>
    </row>
    <row r="121" spans="13:20" x14ac:dyDescent="0.4">
      <c r="M121"/>
      <c r="N121"/>
      <c r="O121"/>
      <c r="P121"/>
      <c r="Q121"/>
      <c r="R121"/>
      <c r="S121"/>
      <c r="T121"/>
    </row>
    <row r="122" spans="13:20" x14ac:dyDescent="0.4">
      <c r="M122"/>
      <c r="N122"/>
      <c r="O122"/>
      <c r="P122"/>
      <c r="Q122"/>
      <c r="R122"/>
      <c r="S122"/>
      <c r="T122"/>
    </row>
    <row r="123" spans="13:20" x14ac:dyDescent="0.4">
      <c r="M123"/>
      <c r="N123"/>
      <c r="O123"/>
      <c r="P123"/>
      <c r="Q123"/>
      <c r="R123"/>
      <c r="S123"/>
      <c r="T123"/>
    </row>
    <row r="124" spans="13:20" x14ac:dyDescent="0.4">
      <c r="M124"/>
      <c r="N124"/>
      <c r="O124"/>
      <c r="P124"/>
      <c r="Q124"/>
      <c r="R124"/>
      <c r="S124"/>
      <c r="T124"/>
    </row>
    <row r="125" spans="13:20" x14ac:dyDescent="0.4">
      <c r="M125"/>
      <c r="N125"/>
      <c r="O125"/>
      <c r="P125"/>
      <c r="Q125"/>
      <c r="R125"/>
      <c r="S125"/>
      <c r="T125"/>
    </row>
    <row r="126" spans="13:20" x14ac:dyDescent="0.4">
      <c r="M126"/>
      <c r="N126"/>
      <c r="O126"/>
      <c r="P126"/>
      <c r="Q126"/>
      <c r="R126"/>
      <c r="S126"/>
      <c r="T126"/>
    </row>
    <row r="127" spans="13:20" x14ac:dyDescent="0.4">
      <c r="M127"/>
      <c r="N127"/>
      <c r="O127"/>
      <c r="P127"/>
      <c r="Q127"/>
      <c r="R127"/>
      <c r="S127"/>
      <c r="T127"/>
    </row>
    <row r="128" spans="13:20" x14ac:dyDescent="0.4">
      <c r="M128"/>
      <c r="N128"/>
      <c r="O128"/>
      <c r="P128"/>
      <c r="Q128"/>
      <c r="R128"/>
      <c r="S128"/>
      <c r="T128"/>
    </row>
    <row r="129" spans="13:20" x14ac:dyDescent="0.4">
      <c r="M129"/>
      <c r="N129"/>
      <c r="O129"/>
      <c r="P129"/>
      <c r="Q129"/>
      <c r="R129"/>
      <c r="S129"/>
      <c r="T129"/>
    </row>
    <row r="130" spans="13:20" x14ac:dyDescent="0.4">
      <c r="M130"/>
      <c r="N130"/>
      <c r="O130"/>
      <c r="P130"/>
      <c r="Q130"/>
      <c r="R130"/>
      <c r="S130"/>
      <c r="T130"/>
    </row>
    <row r="131" spans="13:20" x14ac:dyDescent="0.4">
      <c r="M131"/>
      <c r="N131"/>
      <c r="O131"/>
      <c r="P131"/>
      <c r="Q131"/>
      <c r="R131"/>
      <c r="S131"/>
      <c r="T131"/>
    </row>
    <row r="132" spans="13:20" x14ac:dyDescent="0.4">
      <c r="M132"/>
      <c r="N132"/>
      <c r="O132"/>
      <c r="P132"/>
      <c r="Q132"/>
      <c r="R132"/>
      <c r="S132"/>
      <c r="T132"/>
    </row>
    <row r="133" spans="13:20" x14ac:dyDescent="0.4">
      <c r="M133"/>
      <c r="N133"/>
      <c r="O133"/>
      <c r="P133"/>
      <c r="Q133"/>
      <c r="R133"/>
      <c r="S133"/>
      <c r="T133"/>
    </row>
    <row r="134" spans="13:20" x14ac:dyDescent="0.4">
      <c r="M134"/>
      <c r="N134"/>
      <c r="O134"/>
      <c r="P134"/>
      <c r="Q134"/>
      <c r="R134"/>
      <c r="S134"/>
      <c r="T134"/>
    </row>
    <row r="135" spans="13:20" x14ac:dyDescent="0.4">
      <c r="M135"/>
      <c r="N135"/>
      <c r="O135"/>
      <c r="P135"/>
      <c r="Q135"/>
      <c r="R135"/>
      <c r="S135"/>
      <c r="T135"/>
    </row>
    <row r="136" spans="13:20" x14ac:dyDescent="0.4">
      <c r="M136"/>
      <c r="N136"/>
      <c r="O136"/>
      <c r="P136"/>
      <c r="Q136"/>
      <c r="R136"/>
      <c r="S136"/>
      <c r="T136"/>
    </row>
    <row r="137" spans="13:20" x14ac:dyDescent="0.4">
      <c r="M137"/>
      <c r="N137"/>
      <c r="O137"/>
      <c r="P137"/>
      <c r="Q137"/>
      <c r="R137"/>
      <c r="S137"/>
      <c r="T137"/>
    </row>
    <row r="138" spans="13:20" x14ac:dyDescent="0.4">
      <c r="M138"/>
      <c r="N138"/>
      <c r="O138"/>
      <c r="P138"/>
      <c r="Q138"/>
      <c r="R138"/>
      <c r="S138"/>
      <c r="T138"/>
    </row>
    <row r="139" spans="13:20" x14ac:dyDescent="0.4">
      <c r="M139"/>
      <c r="N139"/>
      <c r="O139"/>
      <c r="P139"/>
      <c r="Q139"/>
      <c r="R139"/>
      <c r="S139"/>
      <c r="T139"/>
    </row>
    <row r="140" spans="13:20" x14ac:dyDescent="0.4">
      <c r="M140"/>
      <c r="N140"/>
      <c r="O140"/>
      <c r="P140"/>
      <c r="Q140"/>
      <c r="R140"/>
      <c r="S140"/>
      <c r="T140"/>
    </row>
    <row r="141" spans="13:20" x14ac:dyDescent="0.4">
      <c r="M141"/>
      <c r="N141"/>
      <c r="O141"/>
      <c r="P141"/>
      <c r="Q141"/>
      <c r="R141"/>
      <c r="S141"/>
      <c r="T141"/>
    </row>
    <row r="142" spans="13:20" x14ac:dyDescent="0.4">
      <c r="M142"/>
      <c r="N142"/>
      <c r="O142"/>
      <c r="P142"/>
      <c r="Q142"/>
      <c r="R142"/>
      <c r="S142"/>
      <c r="T142"/>
    </row>
    <row r="143" spans="13:20" x14ac:dyDescent="0.4">
      <c r="M143"/>
      <c r="N143"/>
      <c r="O143"/>
      <c r="P143"/>
      <c r="Q143"/>
      <c r="R143"/>
      <c r="S143"/>
      <c r="T143"/>
    </row>
    <row r="144" spans="13:20" x14ac:dyDescent="0.4">
      <c r="M144"/>
      <c r="N144"/>
      <c r="O144"/>
      <c r="P144"/>
      <c r="Q144"/>
      <c r="R144"/>
      <c r="S144"/>
      <c r="T144"/>
    </row>
    <row r="145" spans="13:20" x14ac:dyDescent="0.4">
      <c r="M145"/>
      <c r="N145"/>
      <c r="O145"/>
      <c r="P145"/>
      <c r="Q145"/>
      <c r="R145"/>
      <c r="S145"/>
      <c r="T145"/>
    </row>
    <row r="146" spans="13:20" x14ac:dyDescent="0.4">
      <c r="M146"/>
      <c r="N146"/>
      <c r="O146"/>
      <c r="P146"/>
      <c r="Q146"/>
      <c r="R146"/>
      <c r="S146"/>
      <c r="T146"/>
    </row>
    <row r="147" spans="13:20" x14ac:dyDescent="0.4">
      <c r="M147"/>
      <c r="N147"/>
      <c r="O147"/>
      <c r="P147"/>
      <c r="Q147"/>
      <c r="R147"/>
      <c r="S147"/>
      <c r="T147"/>
    </row>
    <row r="148" spans="13:20" x14ac:dyDescent="0.4">
      <c r="M148"/>
      <c r="N148"/>
      <c r="O148"/>
      <c r="P148"/>
      <c r="Q148"/>
      <c r="R148"/>
      <c r="S148"/>
      <c r="T148"/>
    </row>
    <row r="149" spans="13:20" x14ac:dyDescent="0.4">
      <c r="M149"/>
      <c r="N149"/>
      <c r="O149"/>
      <c r="P149"/>
      <c r="Q149"/>
      <c r="R149"/>
      <c r="S149"/>
      <c r="T149"/>
    </row>
    <row r="150" spans="13:20" x14ac:dyDescent="0.4">
      <c r="M150"/>
      <c r="N150"/>
      <c r="O150"/>
      <c r="P150"/>
      <c r="Q150"/>
      <c r="R150"/>
      <c r="S150"/>
      <c r="T150"/>
    </row>
    <row r="151" spans="13:20" x14ac:dyDescent="0.4">
      <c r="M151"/>
      <c r="N151"/>
      <c r="O151"/>
      <c r="P151"/>
      <c r="Q151"/>
      <c r="R151"/>
      <c r="S151"/>
      <c r="T151"/>
    </row>
    <row r="152" spans="13:20" x14ac:dyDescent="0.4">
      <c r="M152"/>
      <c r="N152"/>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76</vt:i4>
      </vt:variant>
    </vt:vector>
  </HeadingPairs>
  <TitlesOfParts>
    <vt:vector size="78" baseType="lpstr">
      <vt:lpstr>出品情報</vt:lpstr>
      <vt:lpstr>カテゴリーABC一覧_編集不可</vt:lpstr>
      <vt:lpstr>アイリッシュウイスキー</vt:lpstr>
      <vt:lpstr>アイルランド</vt:lpstr>
      <vt:lpstr>アガベスピリッツ</vt:lpstr>
      <vt:lpstr>アジア</vt:lpstr>
      <vt:lpstr>アジアンウイスキー</vt:lpstr>
      <vt:lpstr>アブサン</vt:lpstr>
      <vt:lpstr>アフリカ</vt:lpstr>
      <vt:lpstr>アメリカンウイスキー</vt:lpstr>
      <vt:lpstr>アルマニャック</vt:lpstr>
      <vt:lpstr>イングランド</vt:lpstr>
      <vt:lpstr>イングリッシュウイスキー</vt:lpstr>
      <vt:lpstr>ウェールズ</vt:lpstr>
      <vt:lpstr>ウェルシュウイスキー</vt:lpstr>
      <vt:lpstr>ウォッカ</vt:lpstr>
      <vt:lpstr>オセアニア</vt:lpstr>
      <vt:lpstr>オセアニアンウイスキー</vt:lpstr>
      <vt:lpstr>カナディアンウイスキー</vt:lpstr>
      <vt:lpstr>カラードウォッカ</vt:lpstr>
      <vt:lpstr>カルヴァドス</vt:lpstr>
      <vt:lpstr>グラッパ・マール</vt:lpstr>
      <vt:lpstr>グレーン_海外製造</vt:lpstr>
      <vt:lpstr>グレーン_日本国内製造</vt:lpstr>
      <vt:lpstr>ゴールド</vt:lpstr>
      <vt:lpstr>コーン</vt:lpstr>
      <vt:lpstr>コニャック</vt:lpstr>
      <vt:lpstr>ジャパニーズ</vt:lpstr>
      <vt:lpstr>ジャパニーズウイスキー</vt:lpstr>
      <vt:lpstr>ジャパニーズブランデー</vt:lpstr>
      <vt:lpstr>ジン</vt:lpstr>
      <vt:lpstr>シングルグレーン</vt:lpstr>
      <vt:lpstr>シングルモルト</vt:lpstr>
      <vt:lpstr>スコッチウイスキー</vt:lpstr>
      <vt:lpstr>スコットランド</vt:lpstr>
      <vt:lpstr>その他_特記事項に詳細記入必須</vt:lpstr>
      <vt:lpstr>その他アガベスピリッツ</vt:lpstr>
      <vt:lpstr>その他のスピリッツ</vt:lpstr>
      <vt:lpstr>その他の地域</vt:lpstr>
      <vt:lpstr>その他の地域のウイスキー</vt:lpstr>
      <vt:lpstr>その他ブランデー</vt:lpstr>
      <vt:lpstr>ダーク・エイジド</vt:lpstr>
      <vt:lpstr>タイワニーズウイスキー</vt:lpstr>
      <vt:lpstr>テキーラ</vt:lpstr>
      <vt:lpstr>テネシー</vt:lpstr>
      <vt:lpstr>ニューボーンスピリッツ_樽熟成あり</vt:lpstr>
      <vt:lpstr>ニューメイクスピリッツ_樽熟成なし</vt:lpstr>
      <vt:lpstr>バーボン</vt:lpstr>
      <vt:lpstr>ピスコ</vt:lpstr>
      <vt:lpstr>ピュア・スタンダードウォッカ</vt:lpstr>
      <vt:lpstr>ブランデー</vt:lpstr>
      <vt:lpstr>フレーバードウォッカ</vt:lpstr>
      <vt:lpstr>フレーバードラム・スパイスドラム</vt:lpstr>
      <vt:lpstr>ブレンデッド</vt:lpstr>
      <vt:lpstr>ブレンデッド_海外製造</vt:lpstr>
      <vt:lpstr>ブレンデッド_日本国内製造</vt:lpstr>
      <vt:lpstr>ブレンデッドグレーン</vt:lpstr>
      <vt:lpstr>ブレンデッドモルト</vt:lpstr>
      <vt:lpstr>ホイート</vt:lpstr>
      <vt:lpstr>ポチーン</vt:lpstr>
      <vt:lpstr>ポットスチル</vt:lpstr>
      <vt:lpstr>ホワイト</vt:lpstr>
      <vt:lpstr>メスカル</vt:lpstr>
      <vt:lpstr>モルト</vt:lpstr>
      <vt:lpstr>モルト_海外製造</vt:lpstr>
      <vt:lpstr>モルト_日本国内製造</vt:lpstr>
      <vt:lpstr>ヨーロッパ</vt:lpstr>
      <vt:lpstr>ヨーロピアンウイスキー</vt:lpstr>
      <vt:lpstr>ライ</vt:lpstr>
      <vt:lpstr>ライモルト</vt:lpstr>
      <vt:lpstr>ラム</vt:lpstr>
      <vt:lpstr>ワールドブレンデッドウイスキー</vt:lpstr>
      <vt:lpstr>焼酎ベース</vt:lpstr>
      <vt:lpstr>清香型</vt:lpstr>
      <vt:lpstr>濃香型</vt:lpstr>
      <vt:lpstr>白酒</vt:lpstr>
      <vt:lpstr>北中南米</vt:lpstr>
      <vt:lpstr>醬香型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2025-08-30T15:37:40Z</dcterms:modified>
</cp:coreProperties>
</file>